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4/JUM/Tartu Ringkonnakohus/Kalevi tn 1, Tartu/Muudatus nr 2/"/>
    </mc:Choice>
  </mc:AlternateContent>
  <xr:revisionPtr revIDLastSave="82" documentId="8_{245E9A0E-229F-412F-9591-57A604902CD3}" xr6:coauthVersionLast="47" xr6:coauthVersionMax="47" xr10:uidLastSave="{9B6CEAEB-E718-4BB4-9107-58236A554BFF}"/>
  <bookViews>
    <workbookView xWindow="-110" yWindow="-110" windowWidth="19420" windowHeight="11620" tabRatio="842" xr2:uid="{00000000-000D-0000-FFFF-FFFF00000000}"/>
  </bookViews>
  <sheets>
    <sheet name="Lisa 3" sheetId="4" r:id="rId1"/>
    <sheet name="Annuiteetgraafik BIL" sheetId="5" r:id="rId2"/>
    <sheet name="Annuiteetgraafik PT" sheetId="12" r:id="rId3"/>
    <sheet name="Annuiteetgraafik TS" sheetId="10" r:id="rId4"/>
    <sheet name="Annuiteetgraafik ES" sheetId="8" r:id="rId5"/>
    <sheet name="Annuiteetgraafik IKT" sheetId="13"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F18" i="4"/>
  <c r="B16" i="13"/>
  <c r="E15" i="13"/>
  <c r="B15" i="13"/>
  <c r="A15" i="13"/>
  <c r="D8" i="13"/>
  <c r="D9" i="13" s="1"/>
  <c r="F4" i="13"/>
  <c r="B17" i="13" l="1"/>
  <c r="D16" i="13"/>
  <c r="F16" i="13" s="1"/>
  <c r="E16" i="13"/>
  <c r="A16" i="13"/>
  <c r="D15" i="13"/>
  <c r="F15" i="13" s="1"/>
  <c r="C15" i="13"/>
  <c r="G15" i="13" s="1"/>
  <c r="C16" i="13" s="1"/>
  <c r="G16" i="13" s="1"/>
  <c r="B18" i="13" l="1"/>
  <c r="D17" i="13"/>
  <c r="A17" i="13"/>
  <c r="C17" i="13"/>
  <c r="E17" i="13"/>
  <c r="F17" i="13" s="1"/>
  <c r="G17" i="13" l="1"/>
  <c r="A18" i="13"/>
  <c r="C18" i="13"/>
  <c r="E18" i="13"/>
  <c r="D18" i="13"/>
  <c r="F18" i="13" s="1"/>
  <c r="B19" i="13"/>
  <c r="G18" i="13"/>
  <c r="B20" i="13" l="1"/>
  <c r="E19" i="13"/>
  <c r="A19" i="13"/>
  <c r="D19" i="13"/>
  <c r="F19" i="13" s="1"/>
  <c r="C19" i="13"/>
  <c r="G19" i="13" s="1"/>
  <c r="D20" i="13" l="1"/>
  <c r="C20" i="13"/>
  <c r="A20" i="13"/>
  <c r="B21" i="13"/>
  <c r="E20" i="13"/>
  <c r="G20" i="13" s="1"/>
  <c r="F20" i="13" l="1"/>
  <c r="D21" i="13"/>
  <c r="C21" i="13"/>
  <c r="B22" i="13"/>
  <c r="E21" i="13"/>
  <c r="F21" i="13" s="1"/>
  <c r="A21" i="13"/>
  <c r="G21" i="13" l="1"/>
  <c r="E22" i="13"/>
  <c r="B23" i="13"/>
  <c r="D22" i="13"/>
  <c r="F22" i="13" s="1"/>
  <c r="C22" i="13"/>
  <c r="G22" i="13" s="1"/>
  <c r="A22" i="13"/>
  <c r="D23" i="13" l="1"/>
  <c r="C23" i="13"/>
  <c r="A23" i="13"/>
  <c r="B24" i="13"/>
  <c r="E23" i="13"/>
  <c r="G23" i="13" s="1"/>
  <c r="F23" i="13" l="1"/>
  <c r="C24" i="13"/>
  <c r="D24" i="13"/>
  <c r="A24" i="13"/>
  <c r="B25" i="13"/>
  <c r="E24" i="13"/>
  <c r="F24" i="13" s="1"/>
  <c r="G24" i="13" l="1"/>
  <c r="A25" i="13"/>
  <c r="B26" i="13"/>
  <c r="E25" i="13"/>
  <c r="D25" i="13"/>
  <c r="F25" i="13" s="1"/>
  <c r="C25" i="13"/>
  <c r="G25" i="13" s="1"/>
  <c r="B27" i="13" l="1"/>
  <c r="A26" i="13"/>
  <c r="C26" i="13"/>
  <c r="E26" i="13"/>
  <c r="G26" i="13" s="1"/>
  <c r="D26" i="13"/>
  <c r="E13" i="12"/>
  <c r="E12" i="12"/>
  <c r="U10" i="12"/>
  <c r="E10" i="5"/>
  <c r="M8" i="5"/>
  <c r="M7" i="5"/>
  <c r="M6" i="5"/>
  <c r="M5" i="5"/>
  <c r="M4" i="5"/>
  <c r="F4" i="12"/>
  <c r="B18" i="12"/>
  <c r="D9" i="12"/>
  <c r="U8" i="12"/>
  <c r="D8" i="12"/>
  <c r="U6" i="12"/>
  <c r="F26" i="13" l="1"/>
  <c r="C27" i="13"/>
  <c r="D27" i="13"/>
  <c r="A27" i="13"/>
  <c r="B28" i="13"/>
  <c r="E27" i="13"/>
  <c r="G27" i="13" s="1"/>
  <c r="U11" i="12"/>
  <c r="A18" i="12"/>
  <c r="B19" i="12"/>
  <c r="R17" i="12"/>
  <c r="T8" i="12"/>
  <c r="T9" i="12" s="1"/>
  <c r="E28" i="13" l="1"/>
  <c r="B29" i="13"/>
  <c r="C28" i="13"/>
  <c r="G28" i="13" s="1"/>
  <c r="A28" i="13"/>
  <c r="D28" i="13"/>
  <c r="F28" i="13" s="1"/>
  <c r="F27" i="13"/>
  <c r="R18" i="12"/>
  <c r="T17" i="12"/>
  <c r="Q17" i="12"/>
  <c r="S17" i="12"/>
  <c r="U17" i="12"/>
  <c r="A19" i="12"/>
  <c r="B20" i="12"/>
  <c r="E29" i="13" l="1"/>
  <c r="D29" i="13"/>
  <c r="F29" i="13" s="1"/>
  <c r="C29" i="13"/>
  <c r="A29" i="13"/>
  <c r="B30" i="13"/>
  <c r="G29" i="13"/>
  <c r="V17" i="12"/>
  <c r="C18" i="12"/>
  <c r="E18" i="12"/>
  <c r="D18" i="12"/>
  <c r="W17" i="12"/>
  <c r="S18" i="12" s="1"/>
  <c r="U18" i="12"/>
  <c r="R19" i="12"/>
  <c r="T18" i="12"/>
  <c r="Q18" i="12"/>
  <c r="B21" i="12"/>
  <c r="A20" i="12"/>
  <c r="B31" i="13" l="1"/>
  <c r="D30" i="13"/>
  <c r="C30" i="13"/>
  <c r="E30" i="13"/>
  <c r="F30" i="13" s="1"/>
  <c r="A30" i="13"/>
  <c r="G18" i="12"/>
  <c r="C19" i="12" s="1"/>
  <c r="E21" i="12" s="1"/>
  <c r="F18" i="12"/>
  <c r="F15" i="4" s="1"/>
  <c r="W18" i="12"/>
  <c r="S19" i="12" s="1"/>
  <c r="V18" i="12"/>
  <c r="A21" i="12"/>
  <c r="B22" i="12"/>
  <c r="R20" i="12"/>
  <c r="T19" i="12"/>
  <c r="U19" i="12"/>
  <c r="Q19" i="12"/>
  <c r="G30" i="13" l="1"/>
  <c r="E31" i="13"/>
  <c r="D31" i="13"/>
  <c r="B32" i="13"/>
  <c r="C31" i="13"/>
  <c r="A31" i="13"/>
  <c r="V19" i="12"/>
  <c r="D21" i="12"/>
  <c r="F21" i="12" s="1"/>
  <c r="E19" i="12"/>
  <c r="G19" i="12" s="1"/>
  <c r="C20" i="12" s="1"/>
  <c r="D19" i="12"/>
  <c r="D20" i="12"/>
  <c r="E20" i="12"/>
  <c r="W19" i="12"/>
  <c r="S20" i="12" s="1"/>
  <c r="E22" i="12"/>
  <c r="B23" i="12"/>
  <c r="D22" i="12"/>
  <c r="A22" i="12"/>
  <c r="Q20" i="12"/>
  <c r="U20" i="12"/>
  <c r="T20" i="12"/>
  <c r="R21" i="12"/>
  <c r="G31" i="13" l="1"/>
  <c r="F31" i="13"/>
  <c r="E32" i="13"/>
  <c r="C32" i="13"/>
  <c r="D32" i="13"/>
  <c r="F32" i="13" s="1"/>
  <c r="B33" i="13"/>
  <c r="G32" i="13"/>
  <c r="A32" i="13"/>
  <c r="W20" i="12"/>
  <c r="S21" i="12" s="1"/>
  <c r="F22" i="12"/>
  <c r="F20" i="12"/>
  <c r="V20" i="12"/>
  <c r="F19" i="12"/>
  <c r="G20" i="12"/>
  <c r="C21" i="12" s="1"/>
  <c r="G21" i="12" s="1"/>
  <c r="C22" i="12" s="1"/>
  <c r="G22" i="12" s="1"/>
  <c r="C23" i="12" s="1"/>
  <c r="A23" i="12"/>
  <c r="B24" i="12"/>
  <c r="E23" i="12"/>
  <c r="D23" i="12"/>
  <c r="R22" i="12"/>
  <c r="U21" i="12"/>
  <c r="T21" i="12"/>
  <c r="Q21" i="12"/>
  <c r="B34" i="13" l="1"/>
  <c r="D33" i="13"/>
  <c r="C33" i="13"/>
  <c r="A33" i="13"/>
  <c r="E33" i="13"/>
  <c r="G33" i="13" s="1"/>
  <c r="F23" i="12"/>
  <c r="W21" i="12"/>
  <c r="S22" i="12" s="1"/>
  <c r="G23" i="12"/>
  <c r="C24" i="12" s="1"/>
  <c r="V21" i="12"/>
  <c r="A24" i="12"/>
  <c r="D24" i="12"/>
  <c r="B25" i="12"/>
  <c r="E24" i="12"/>
  <c r="R23" i="12"/>
  <c r="T22" i="12"/>
  <c r="Q22" i="12"/>
  <c r="U22" i="12"/>
  <c r="F33" i="13" l="1"/>
  <c r="A34" i="13"/>
  <c r="E34" i="13"/>
  <c r="D34" i="13"/>
  <c r="F34" i="13" s="1"/>
  <c r="C34" i="13"/>
  <c r="G34" i="13" s="1"/>
  <c r="B35" i="13"/>
  <c r="W22" i="12"/>
  <c r="S23" i="12" s="1"/>
  <c r="F24" i="12"/>
  <c r="V22" i="12"/>
  <c r="G24" i="12"/>
  <c r="C25" i="12" s="1"/>
  <c r="R24" i="12"/>
  <c r="T23" i="12"/>
  <c r="U23" i="12"/>
  <c r="Q23" i="12"/>
  <c r="E25" i="12"/>
  <c r="A25" i="12"/>
  <c r="B26" i="12"/>
  <c r="D25" i="12"/>
  <c r="E35" i="13" l="1"/>
  <c r="C35" i="13"/>
  <c r="G35" i="13" s="1"/>
  <c r="D35" i="13"/>
  <c r="F35" i="13" s="1"/>
  <c r="A35" i="13"/>
  <c r="B36" i="13"/>
  <c r="W23" i="12"/>
  <c r="S24" i="12" s="1"/>
  <c r="G25" i="12"/>
  <c r="C26" i="12" s="1"/>
  <c r="F25" i="12"/>
  <c r="V23" i="12"/>
  <c r="U24" i="12"/>
  <c r="R25" i="12"/>
  <c r="T24" i="12"/>
  <c r="Q24" i="12"/>
  <c r="E26" i="12"/>
  <c r="B27" i="12"/>
  <c r="D26" i="12"/>
  <c r="A26" i="12"/>
  <c r="D36" i="13" l="1"/>
  <c r="C36" i="13"/>
  <c r="E36" i="13"/>
  <c r="G36" i="13" s="1"/>
  <c r="B37" i="13"/>
  <c r="A36" i="13"/>
  <c r="G26" i="12"/>
  <c r="C27" i="12" s="1"/>
  <c r="F26" i="12"/>
  <c r="W24" i="12"/>
  <c r="S25" i="12" s="1"/>
  <c r="V24" i="12"/>
  <c r="A27" i="12"/>
  <c r="E27" i="12"/>
  <c r="B28" i="12"/>
  <c r="D27" i="12"/>
  <c r="R26" i="12"/>
  <c r="T25" i="12"/>
  <c r="U25" i="12"/>
  <c r="Q25" i="12"/>
  <c r="F36" i="13" l="1"/>
  <c r="D37" i="13"/>
  <c r="C37" i="13"/>
  <c r="A37" i="13"/>
  <c r="E37" i="13"/>
  <c r="G37" i="13" s="1"/>
  <c r="B38" i="13"/>
  <c r="F27" i="12"/>
  <c r="G27" i="12"/>
  <c r="C28" i="12" s="1"/>
  <c r="W25" i="12"/>
  <c r="S26" i="12" s="1"/>
  <c r="V25" i="12"/>
  <c r="Q26" i="12"/>
  <c r="T26" i="12"/>
  <c r="U26" i="12"/>
  <c r="R27" i="12"/>
  <c r="E28" i="12"/>
  <c r="B29" i="12"/>
  <c r="D28" i="12"/>
  <c r="A28" i="12"/>
  <c r="F37" i="13" l="1"/>
  <c r="E38" i="13"/>
  <c r="B39" i="13"/>
  <c r="D38" i="13"/>
  <c r="F38" i="13" s="1"/>
  <c r="A38" i="13"/>
  <c r="C38" i="13"/>
  <c r="G38" i="13" s="1"/>
  <c r="F28" i="12"/>
  <c r="G28" i="12"/>
  <c r="C29" i="12" s="1"/>
  <c r="W26" i="12"/>
  <c r="S27" i="12" s="1"/>
  <c r="V26" i="12"/>
  <c r="A29" i="12"/>
  <c r="B30" i="12"/>
  <c r="E29" i="12"/>
  <c r="D29" i="12"/>
  <c r="R28" i="12"/>
  <c r="U27" i="12"/>
  <c r="T27" i="12"/>
  <c r="Q27" i="12"/>
  <c r="B40" i="13" l="1"/>
  <c r="C39" i="13"/>
  <c r="A39" i="13"/>
  <c r="E39" i="13"/>
  <c r="G39" i="13" s="1"/>
  <c r="D39" i="13"/>
  <c r="F39" i="13" s="1"/>
  <c r="G29" i="12"/>
  <c r="C30" i="12" s="1"/>
  <c r="V27" i="12"/>
  <c r="F29" i="12"/>
  <c r="W27" i="12"/>
  <c r="S28" i="12" s="1"/>
  <c r="R29" i="12"/>
  <c r="T28" i="12"/>
  <c r="Q28" i="12"/>
  <c r="U28" i="12"/>
  <c r="A30" i="12"/>
  <c r="B31" i="12"/>
  <c r="D30" i="12"/>
  <c r="E30" i="12"/>
  <c r="D40" i="13" l="1"/>
  <c r="C40" i="13"/>
  <c r="E40" i="13"/>
  <c r="F40" i="13" s="1"/>
  <c r="A40" i="13"/>
  <c r="B41" i="13"/>
  <c r="V28" i="12"/>
  <c r="F30" i="12"/>
  <c r="W28" i="12"/>
  <c r="S29" i="12" s="1"/>
  <c r="G30" i="12"/>
  <c r="C31" i="12" s="1"/>
  <c r="E31" i="12"/>
  <c r="A31" i="12"/>
  <c r="D31" i="12"/>
  <c r="B32" i="12"/>
  <c r="R30" i="12"/>
  <c r="T29" i="12"/>
  <c r="U29" i="12"/>
  <c r="Q29" i="12"/>
  <c r="G40" i="13" l="1"/>
  <c r="A41" i="13"/>
  <c r="C41" i="13"/>
  <c r="D41" i="13"/>
  <c r="B42" i="13"/>
  <c r="E41" i="13"/>
  <c r="G41" i="13" s="1"/>
  <c r="W29" i="12"/>
  <c r="S30" i="12" s="1"/>
  <c r="F31" i="12"/>
  <c r="G31" i="12"/>
  <c r="C32" i="12" s="1"/>
  <c r="V29" i="12"/>
  <c r="U30" i="12"/>
  <c r="R31" i="12"/>
  <c r="T30" i="12"/>
  <c r="Q30" i="12"/>
  <c r="E32" i="12"/>
  <c r="D32" i="12"/>
  <c r="B33" i="12"/>
  <c r="A32" i="12"/>
  <c r="F41" i="13" l="1"/>
  <c r="B43" i="13"/>
  <c r="E42" i="13"/>
  <c r="C42" i="13"/>
  <c r="D42" i="13"/>
  <c r="F42" i="13" s="1"/>
  <c r="A42" i="13"/>
  <c r="G42" i="13"/>
  <c r="W30" i="12"/>
  <c r="S31" i="12" s="1"/>
  <c r="F32" i="12"/>
  <c r="G32" i="12"/>
  <c r="C33" i="12" s="1"/>
  <c r="V30" i="12"/>
  <c r="R32" i="12"/>
  <c r="T31" i="12"/>
  <c r="Q31" i="12"/>
  <c r="U31" i="12"/>
  <c r="A33" i="12"/>
  <c r="E33" i="12"/>
  <c r="B34" i="12"/>
  <c r="D33" i="12"/>
  <c r="C43" i="13" l="1"/>
  <c r="E43" i="13"/>
  <c r="G43" i="13" s="1"/>
  <c r="D43" i="13"/>
  <c r="F43" i="13" s="1"/>
  <c r="A43" i="13"/>
  <c r="B44" i="13"/>
  <c r="W31" i="12"/>
  <c r="S32" i="12" s="1"/>
  <c r="F33" i="12"/>
  <c r="G33" i="12"/>
  <c r="C34" i="12" s="1"/>
  <c r="V31" i="12"/>
  <c r="E34" i="12"/>
  <c r="B35" i="12"/>
  <c r="D34" i="12"/>
  <c r="A34" i="12"/>
  <c r="Q32" i="12"/>
  <c r="U32" i="12"/>
  <c r="T32" i="12"/>
  <c r="R33" i="12"/>
  <c r="C44" i="13" l="1"/>
  <c r="D44" i="13"/>
  <c r="B45" i="13"/>
  <c r="E44" i="13"/>
  <c r="G44" i="13" s="1"/>
  <c r="A44" i="13"/>
  <c r="F34" i="12"/>
  <c r="G34" i="12"/>
  <c r="C35" i="12" s="1"/>
  <c r="W32" i="12"/>
  <c r="S33" i="12" s="1"/>
  <c r="V32" i="12"/>
  <c r="A35" i="12"/>
  <c r="B36" i="12"/>
  <c r="E35" i="12"/>
  <c r="D35" i="12"/>
  <c r="T33" i="12"/>
  <c r="U33" i="12"/>
  <c r="R34" i="12"/>
  <c r="Q33" i="12"/>
  <c r="F44" i="13" l="1"/>
  <c r="E45" i="13"/>
  <c r="D45" i="13"/>
  <c r="F45" i="13" s="1"/>
  <c r="B46" i="13"/>
  <c r="A45" i="13"/>
  <c r="C45" i="13"/>
  <c r="V33" i="12"/>
  <c r="F35" i="12"/>
  <c r="G35" i="12"/>
  <c r="C36" i="12" s="1"/>
  <c r="W33" i="12"/>
  <c r="S34" i="12" s="1"/>
  <c r="A36" i="12"/>
  <c r="E36" i="12"/>
  <c r="D36" i="12"/>
  <c r="B37" i="12"/>
  <c r="R35" i="12"/>
  <c r="T34" i="12"/>
  <c r="Q34" i="12"/>
  <c r="U34" i="12"/>
  <c r="G45" i="13" l="1"/>
  <c r="D46" i="13"/>
  <c r="E46" i="13"/>
  <c r="F46" i="13" s="1"/>
  <c r="C46" i="13"/>
  <c r="A46" i="13"/>
  <c r="B47" i="13"/>
  <c r="V34" i="12"/>
  <c r="G36" i="12"/>
  <c r="C37" i="12" s="1"/>
  <c r="F36" i="12"/>
  <c r="W34" i="12"/>
  <c r="S35" i="12" s="1"/>
  <c r="R36" i="12"/>
  <c r="T35" i="12"/>
  <c r="U35" i="12"/>
  <c r="Q35" i="12"/>
  <c r="E37" i="12"/>
  <c r="D37" i="12"/>
  <c r="A37" i="12"/>
  <c r="B38" i="12"/>
  <c r="G46" i="13" l="1"/>
  <c r="E47" i="13"/>
  <c r="B48" i="13"/>
  <c r="D47" i="13"/>
  <c r="F47" i="13" s="1"/>
  <c r="C47" i="13"/>
  <c r="A47" i="13"/>
  <c r="F37" i="12"/>
  <c r="G37" i="12"/>
  <c r="C38" i="12" s="1"/>
  <c r="W35" i="12"/>
  <c r="S36" i="12" s="1"/>
  <c r="V35" i="12"/>
  <c r="U36" i="12"/>
  <c r="R37" i="12"/>
  <c r="T36" i="12"/>
  <c r="Q36" i="12"/>
  <c r="E38" i="12"/>
  <c r="D38" i="12"/>
  <c r="A38" i="12"/>
  <c r="B39" i="12"/>
  <c r="G47" i="13" l="1"/>
  <c r="B49" i="13"/>
  <c r="A48" i="13"/>
  <c r="E48" i="13"/>
  <c r="G48" i="13" s="1"/>
  <c r="C48" i="13"/>
  <c r="D48" i="13"/>
  <c r="F48" i="13" s="1"/>
  <c r="F38" i="12"/>
  <c r="V36" i="12"/>
  <c r="G38" i="12"/>
  <c r="C39" i="12" s="1"/>
  <c r="W36" i="12"/>
  <c r="S37" i="12" s="1"/>
  <c r="R38" i="12"/>
  <c r="T37" i="12"/>
  <c r="Q37" i="12"/>
  <c r="U37" i="12"/>
  <c r="A39" i="12"/>
  <c r="E39" i="12"/>
  <c r="B40" i="12"/>
  <c r="D39" i="12"/>
  <c r="B50" i="13" l="1"/>
  <c r="D49" i="13"/>
  <c r="A49" i="13"/>
  <c r="E49" i="13"/>
  <c r="F49" i="13" s="1"/>
  <c r="C49" i="13"/>
  <c r="V37" i="12"/>
  <c r="G39" i="12"/>
  <c r="C40" i="12" s="1"/>
  <c r="F39" i="12"/>
  <c r="W37" i="12"/>
  <c r="S38" i="12" s="1"/>
  <c r="E40" i="12"/>
  <c r="B41" i="12"/>
  <c r="D40" i="12"/>
  <c r="A40" i="12"/>
  <c r="Q38" i="12"/>
  <c r="T38" i="12"/>
  <c r="U38" i="12"/>
  <c r="R39" i="12"/>
  <c r="G49" i="13" l="1"/>
  <c r="A50" i="13"/>
  <c r="D50" i="13"/>
  <c r="C50" i="13"/>
  <c r="B51" i="13"/>
  <c r="E50" i="13"/>
  <c r="G50" i="13" s="1"/>
  <c r="F40" i="12"/>
  <c r="V38" i="12"/>
  <c r="G40" i="12"/>
  <c r="C41" i="12" s="1"/>
  <c r="W38" i="12"/>
  <c r="S39" i="12" s="1"/>
  <c r="A41" i="12"/>
  <c r="E41" i="12"/>
  <c r="D41" i="12"/>
  <c r="B42" i="12"/>
  <c r="T39" i="12"/>
  <c r="U39" i="12"/>
  <c r="Q39" i="12"/>
  <c r="R40" i="12"/>
  <c r="F50" i="13" l="1"/>
  <c r="E51" i="13"/>
  <c r="G51" i="13" s="1"/>
  <c r="B52" i="13"/>
  <c r="C51" i="13"/>
  <c r="D51" i="13"/>
  <c r="F51" i="13" s="1"/>
  <c r="A51" i="13"/>
  <c r="W39" i="12"/>
  <c r="S40" i="12" s="1"/>
  <c r="F41" i="12"/>
  <c r="G41" i="12"/>
  <c r="C42" i="12" s="1"/>
  <c r="V39" i="12"/>
  <c r="A42" i="12"/>
  <c r="B43" i="12"/>
  <c r="E42" i="12"/>
  <c r="D42" i="12"/>
  <c r="R41" i="12"/>
  <c r="T40" i="12"/>
  <c r="Q40" i="12"/>
  <c r="U40" i="12"/>
  <c r="D52" i="13" l="1"/>
  <c r="C52" i="13"/>
  <c r="A52" i="13"/>
  <c r="E52" i="13"/>
  <c r="F52" i="13" s="1"/>
  <c r="B53" i="13"/>
  <c r="W40" i="12"/>
  <c r="S41" i="12" s="1"/>
  <c r="V40" i="12"/>
  <c r="G42" i="12"/>
  <c r="C43" i="12" s="1"/>
  <c r="F42" i="12"/>
  <c r="R42" i="12"/>
  <c r="T41" i="12"/>
  <c r="U41" i="12"/>
  <c r="Q41" i="12"/>
  <c r="E43" i="12"/>
  <c r="D43" i="12"/>
  <c r="A43" i="12"/>
  <c r="B44" i="12"/>
  <c r="G52" i="13" l="1"/>
  <c r="B54" i="13"/>
  <c r="D53" i="13"/>
  <c r="F53" i="13" s="1"/>
  <c r="E53" i="13"/>
  <c r="G53" i="13" s="1"/>
  <c r="C53" i="13"/>
  <c r="A53" i="13"/>
  <c r="F43" i="12"/>
  <c r="G43" i="12"/>
  <c r="C44" i="12" s="1"/>
  <c r="V41" i="12"/>
  <c r="W41" i="12"/>
  <c r="S42" i="12" s="1"/>
  <c r="E44" i="12"/>
  <c r="D44" i="12"/>
  <c r="A44" i="12"/>
  <c r="B45" i="12"/>
  <c r="U42" i="12"/>
  <c r="R43" i="12"/>
  <c r="T42" i="12"/>
  <c r="Q42" i="12"/>
  <c r="E54" i="13" l="1"/>
  <c r="B55" i="13"/>
  <c r="A54" i="13"/>
  <c r="D54" i="13"/>
  <c r="F54" i="13" s="1"/>
  <c r="C54" i="13"/>
  <c r="G54" i="13" s="1"/>
  <c r="V42" i="12"/>
  <c r="G44" i="12"/>
  <c r="C45" i="12" s="1"/>
  <c r="F44" i="12"/>
  <c r="W42" i="12"/>
  <c r="S43" i="12" s="1"/>
  <c r="A45" i="12"/>
  <c r="E45" i="12"/>
  <c r="B46" i="12"/>
  <c r="D45" i="12"/>
  <c r="R44" i="12"/>
  <c r="T43" i="12"/>
  <c r="U43" i="12"/>
  <c r="Q43" i="12"/>
  <c r="E55" i="13" l="1"/>
  <c r="D55" i="13"/>
  <c r="C55" i="13"/>
  <c r="A55" i="13"/>
  <c r="B56" i="13"/>
  <c r="G55" i="13"/>
  <c r="F55" i="13"/>
  <c r="V43" i="12"/>
  <c r="F45" i="12"/>
  <c r="G45" i="12"/>
  <c r="C46" i="12" s="1"/>
  <c r="W43" i="12"/>
  <c r="S44" i="12" s="1"/>
  <c r="Q44" i="12"/>
  <c r="U44" i="12"/>
  <c r="T44" i="12"/>
  <c r="V44" i="12" s="1"/>
  <c r="R45" i="12"/>
  <c r="E46" i="12"/>
  <c r="B47" i="12"/>
  <c r="D46" i="12"/>
  <c r="A46" i="12"/>
  <c r="B57" i="13" l="1"/>
  <c r="E56" i="13"/>
  <c r="A56" i="13"/>
  <c r="D56" i="13"/>
  <c r="F56" i="13" s="1"/>
  <c r="C56" i="13"/>
  <c r="G56" i="13" s="1"/>
  <c r="W44" i="12"/>
  <c r="F46" i="12"/>
  <c r="G46" i="12"/>
  <c r="C47" i="12" s="1"/>
  <c r="S45" i="12"/>
  <c r="T45" i="12"/>
  <c r="Q45" i="12"/>
  <c r="R46" i="12"/>
  <c r="U45" i="12"/>
  <c r="A47" i="12"/>
  <c r="E47" i="12"/>
  <c r="D47" i="12"/>
  <c r="B48" i="12"/>
  <c r="A57" i="13" l="1"/>
  <c r="D57" i="13"/>
  <c r="B58" i="13"/>
  <c r="E57" i="13"/>
  <c r="F57" i="13" s="1"/>
  <c r="C57" i="13"/>
  <c r="G47" i="12"/>
  <c r="C48" i="12" s="1"/>
  <c r="F47" i="12"/>
  <c r="V45" i="12"/>
  <c r="W45" i="12"/>
  <c r="S46" i="12" s="1"/>
  <c r="R47" i="12"/>
  <c r="T46" i="12"/>
  <c r="U46" i="12"/>
  <c r="Q46" i="12"/>
  <c r="A48" i="12"/>
  <c r="B49" i="12"/>
  <c r="E48" i="12"/>
  <c r="D48" i="12"/>
  <c r="G57" i="13" l="1"/>
  <c r="B59" i="13"/>
  <c r="D58" i="13"/>
  <c r="C58" i="13"/>
  <c r="E58" i="13"/>
  <c r="F58" i="13" s="1"/>
  <c r="A58" i="13"/>
  <c r="V46" i="12"/>
  <c r="W46" i="12"/>
  <c r="S47" i="12" s="1"/>
  <c r="F48" i="12"/>
  <c r="G48" i="12"/>
  <c r="C49" i="12" s="1"/>
  <c r="E49" i="12"/>
  <c r="A49" i="12"/>
  <c r="B50" i="12"/>
  <c r="D49" i="12"/>
  <c r="R48" i="12"/>
  <c r="T47" i="12"/>
  <c r="Q47" i="12"/>
  <c r="U47" i="12"/>
  <c r="G58" i="13" l="1"/>
  <c r="C59" i="13"/>
  <c r="E59" i="13"/>
  <c r="G59" i="13" s="1"/>
  <c r="A59" i="13"/>
  <c r="D59" i="13"/>
  <c r="F59" i="13" s="1"/>
  <c r="B60" i="13"/>
  <c r="F49" i="12"/>
  <c r="W47" i="12"/>
  <c r="S48" i="12" s="1"/>
  <c r="G49" i="12"/>
  <c r="C50" i="12" s="1"/>
  <c r="V47" i="12"/>
  <c r="U48" i="12"/>
  <c r="R49" i="12"/>
  <c r="T48" i="12"/>
  <c r="Q48" i="12"/>
  <c r="E50" i="12"/>
  <c r="D50" i="12"/>
  <c r="A50" i="12"/>
  <c r="B51" i="12"/>
  <c r="A60" i="13" l="1"/>
  <c r="B61" i="13"/>
  <c r="E60" i="13"/>
  <c r="D60" i="13"/>
  <c r="F60" i="13" s="1"/>
  <c r="C60" i="13"/>
  <c r="G60" i="13" s="1"/>
  <c r="G50" i="12"/>
  <c r="F50" i="12"/>
  <c r="W48" i="12"/>
  <c r="S49" i="12" s="1"/>
  <c r="V48" i="12"/>
  <c r="R50" i="12"/>
  <c r="T49" i="12"/>
  <c r="U49" i="12"/>
  <c r="V49" i="12" s="1"/>
  <c r="Q49" i="12"/>
  <c r="A51" i="12"/>
  <c r="E51" i="12"/>
  <c r="C51" i="12"/>
  <c r="B52" i="12"/>
  <c r="D51" i="12"/>
  <c r="E61" i="13" l="1"/>
  <c r="D61" i="13"/>
  <c r="B62" i="13"/>
  <c r="C61" i="13"/>
  <c r="G61" i="13" s="1"/>
  <c r="A61" i="13"/>
  <c r="F61" i="13"/>
  <c r="G51" i="12"/>
  <c r="C52" i="12" s="1"/>
  <c r="F51" i="12"/>
  <c r="W49" i="12"/>
  <c r="S50" i="12" s="1"/>
  <c r="E52" i="12"/>
  <c r="B53" i="12"/>
  <c r="D52" i="12"/>
  <c r="A52" i="12"/>
  <c r="Q50" i="12"/>
  <c r="T50" i="12"/>
  <c r="R51" i="12"/>
  <c r="U50" i="12"/>
  <c r="E62" i="13" l="1"/>
  <c r="D62" i="13"/>
  <c r="F62" i="13" s="1"/>
  <c r="C62" i="13"/>
  <c r="G62" i="13" s="1"/>
  <c r="B63" i="13"/>
  <c r="A62" i="13"/>
  <c r="F52" i="12"/>
  <c r="V50" i="12"/>
  <c r="G52" i="12"/>
  <c r="C53" i="12" s="1"/>
  <c r="W50" i="12"/>
  <c r="S51" i="12" s="1"/>
  <c r="U51" i="12"/>
  <c r="T51" i="12"/>
  <c r="Q51" i="12"/>
  <c r="R52" i="12"/>
  <c r="A53" i="12"/>
  <c r="D53" i="12"/>
  <c r="E53" i="12"/>
  <c r="B54" i="12"/>
  <c r="B64" i="13" l="1"/>
  <c r="C63" i="13"/>
  <c r="E63" i="13"/>
  <c r="D63" i="13"/>
  <c r="F63" i="13" s="1"/>
  <c r="A63" i="13"/>
  <c r="G53" i="12"/>
  <c r="V51" i="12"/>
  <c r="F53" i="12"/>
  <c r="W51" i="12"/>
  <c r="S52" i="12" s="1"/>
  <c r="R53" i="12"/>
  <c r="T52" i="12"/>
  <c r="U52" i="12"/>
  <c r="Q52" i="12"/>
  <c r="A54" i="12"/>
  <c r="B55" i="12"/>
  <c r="E54" i="12"/>
  <c r="D54" i="12"/>
  <c r="C54" i="12"/>
  <c r="G63" i="13" l="1"/>
  <c r="B65" i="13"/>
  <c r="D64" i="13"/>
  <c r="C64" i="13"/>
  <c r="E64" i="13"/>
  <c r="G64" i="13" s="1"/>
  <c r="A64" i="13"/>
  <c r="V52" i="12"/>
  <c r="G54" i="12"/>
  <c r="C55" i="12" s="1"/>
  <c r="W52" i="12"/>
  <c r="S53" i="12" s="1"/>
  <c r="F54" i="12"/>
  <c r="E55" i="12"/>
  <c r="B56" i="12"/>
  <c r="A55" i="12"/>
  <c r="D55" i="12"/>
  <c r="R54" i="12"/>
  <c r="T53" i="12"/>
  <c r="Q53" i="12"/>
  <c r="U53" i="12"/>
  <c r="F64" i="13" l="1"/>
  <c r="B66" i="13"/>
  <c r="C65" i="13"/>
  <c r="A65" i="13"/>
  <c r="D65" i="13"/>
  <c r="F65" i="13" s="1"/>
  <c r="E65" i="13"/>
  <c r="G65" i="13" s="1"/>
  <c r="F55" i="12"/>
  <c r="G55" i="12"/>
  <c r="C56" i="12" s="1"/>
  <c r="W53" i="12"/>
  <c r="S54" i="12" s="1"/>
  <c r="V53" i="12"/>
  <c r="E56" i="12"/>
  <c r="D56" i="12"/>
  <c r="A56" i="12"/>
  <c r="B57" i="12"/>
  <c r="U54" i="12"/>
  <c r="R55" i="12"/>
  <c r="T54" i="12"/>
  <c r="Q54" i="12"/>
  <c r="A66" i="13" l="1"/>
  <c r="B67" i="13"/>
  <c r="D66" i="13"/>
  <c r="C66" i="13"/>
  <c r="E66" i="13"/>
  <c r="G66" i="13" s="1"/>
  <c r="F56" i="12"/>
  <c r="G56" i="12"/>
  <c r="C57" i="12" s="1"/>
  <c r="V54" i="12"/>
  <c r="W54" i="12"/>
  <c r="S55" i="12" s="1"/>
  <c r="R56" i="12"/>
  <c r="T55" i="12"/>
  <c r="U55" i="12"/>
  <c r="Q55" i="12"/>
  <c r="A57" i="12"/>
  <c r="E57" i="12"/>
  <c r="D57" i="12"/>
  <c r="B58" i="12"/>
  <c r="C67" i="13" l="1"/>
  <c r="E67" i="13"/>
  <c r="D67" i="13"/>
  <c r="F67" i="13" s="1"/>
  <c r="B68" i="13"/>
  <c r="A67" i="13"/>
  <c r="F66" i="13"/>
  <c r="V55" i="12"/>
  <c r="G57" i="12"/>
  <c r="C58" i="12" s="1"/>
  <c r="F57" i="12"/>
  <c r="W55" i="12"/>
  <c r="S56" i="12" s="1"/>
  <c r="E58" i="12"/>
  <c r="B59" i="12"/>
  <c r="D58" i="12"/>
  <c r="A58" i="12"/>
  <c r="Q56" i="12"/>
  <c r="R57" i="12"/>
  <c r="T56" i="12"/>
  <c r="U56" i="12"/>
  <c r="G67" i="13" l="1"/>
  <c r="D68" i="13"/>
  <c r="C68" i="13"/>
  <c r="B69" i="13"/>
  <c r="E68" i="13"/>
  <c r="G68" i="13" s="1"/>
  <c r="A68" i="13"/>
  <c r="W56" i="12"/>
  <c r="V56" i="12"/>
  <c r="F58" i="12"/>
  <c r="G58" i="12"/>
  <c r="C59" i="12" s="1"/>
  <c r="A59" i="12"/>
  <c r="E59" i="12"/>
  <c r="D59" i="12"/>
  <c r="B60" i="12"/>
  <c r="U57" i="12"/>
  <c r="T57" i="12"/>
  <c r="Q57" i="12"/>
  <c r="R58" i="12"/>
  <c r="S57" i="12"/>
  <c r="A69" i="13" l="1"/>
  <c r="E69" i="13"/>
  <c r="D69" i="13"/>
  <c r="F69" i="13" s="1"/>
  <c r="C69" i="13"/>
  <c r="G69" i="13" s="1"/>
  <c r="B70" i="13"/>
  <c r="F68" i="13"/>
  <c r="V57" i="12"/>
  <c r="G59" i="12"/>
  <c r="C60" i="12" s="1"/>
  <c r="F59" i="12"/>
  <c r="W57" i="12"/>
  <c r="S58" i="12" s="1"/>
  <c r="A60" i="12"/>
  <c r="D60" i="12"/>
  <c r="E60" i="12"/>
  <c r="B61" i="12"/>
  <c r="R59" i="12"/>
  <c r="T58" i="12"/>
  <c r="Q58" i="12"/>
  <c r="U58" i="12"/>
  <c r="E70" i="13" l="1"/>
  <c r="D70" i="13"/>
  <c r="F70" i="13" s="1"/>
  <c r="C70" i="13"/>
  <c r="B71" i="13"/>
  <c r="G70" i="13"/>
  <c r="A70" i="13"/>
  <c r="G60" i="12"/>
  <c r="C61" i="12" s="1"/>
  <c r="F60" i="12"/>
  <c r="W58" i="12"/>
  <c r="S59" i="12" s="1"/>
  <c r="V58" i="12"/>
  <c r="E61" i="12"/>
  <c r="A61" i="12"/>
  <c r="B62" i="12"/>
  <c r="D61" i="12"/>
  <c r="R60" i="12"/>
  <c r="T59" i="12"/>
  <c r="U59" i="12"/>
  <c r="Q59" i="12"/>
  <c r="A71" i="13" l="1"/>
  <c r="B72" i="13"/>
  <c r="C71" i="13"/>
  <c r="E71" i="13"/>
  <c r="G71" i="13" s="1"/>
  <c r="D71" i="13"/>
  <c r="F71" i="13" s="1"/>
  <c r="V59" i="12"/>
  <c r="F61" i="12"/>
  <c r="G61" i="12"/>
  <c r="C62" i="12" s="1"/>
  <c r="W59" i="12"/>
  <c r="S60" i="12" s="1"/>
  <c r="E62" i="12"/>
  <c r="D62" i="12"/>
  <c r="B63" i="12"/>
  <c r="A62" i="12"/>
  <c r="U60" i="12"/>
  <c r="R61" i="12"/>
  <c r="T60" i="12"/>
  <c r="Q60" i="12"/>
  <c r="B73" i="13" l="1"/>
  <c r="D72" i="13"/>
  <c r="E72" i="13"/>
  <c r="F72" i="13" s="1"/>
  <c r="C72" i="13"/>
  <c r="A72" i="13"/>
  <c r="V60" i="12"/>
  <c r="W60" i="12"/>
  <c r="S61" i="12" s="1"/>
  <c r="F62" i="12"/>
  <c r="G62" i="12"/>
  <c r="C63" i="12" s="1"/>
  <c r="A63" i="12"/>
  <c r="E63" i="12"/>
  <c r="D63" i="12"/>
  <c r="B64" i="12"/>
  <c r="R62" i="12"/>
  <c r="T61" i="12"/>
  <c r="U61" i="12"/>
  <c r="Q61" i="12"/>
  <c r="G72" i="13" l="1"/>
  <c r="A73" i="13"/>
  <c r="C73" i="13"/>
  <c r="B74" i="13"/>
  <c r="E73" i="13"/>
  <c r="G73" i="13" s="1"/>
  <c r="D73" i="13"/>
  <c r="F73" i="13" s="1"/>
  <c r="F63" i="12"/>
  <c r="W61" i="12"/>
  <c r="G63" i="12"/>
  <c r="C64" i="12" s="1"/>
  <c r="V61" i="12"/>
  <c r="E64" i="12"/>
  <c r="B65" i="12"/>
  <c r="D64" i="12"/>
  <c r="A64" i="12"/>
  <c r="Q62" i="12"/>
  <c r="R63" i="12"/>
  <c r="S62" i="12"/>
  <c r="U62" i="12"/>
  <c r="T62" i="12"/>
  <c r="B75" i="13" l="1"/>
  <c r="A74" i="13"/>
  <c r="D74" i="13"/>
  <c r="C74" i="13"/>
  <c r="E74" i="13"/>
  <c r="G74" i="13" s="1"/>
  <c r="V62" i="12"/>
  <c r="G64" i="12"/>
  <c r="C65" i="12" s="1"/>
  <c r="F64" i="12"/>
  <c r="W62" i="12"/>
  <c r="S63" i="12" s="1"/>
  <c r="A65" i="12"/>
  <c r="E65" i="12"/>
  <c r="D65" i="12"/>
  <c r="B66" i="12"/>
  <c r="U63" i="12"/>
  <c r="T63" i="12"/>
  <c r="Q63" i="12"/>
  <c r="R64" i="12"/>
  <c r="F74" i="13" l="1"/>
  <c r="C75" i="13"/>
  <c r="A75" i="13"/>
  <c r="B76" i="13"/>
  <c r="E75" i="13"/>
  <c r="G75" i="13" s="1"/>
  <c r="D75" i="13"/>
  <c r="F75" i="13" s="1"/>
  <c r="W63" i="12"/>
  <c r="V63" i="12"/>
  <c r="G65" i="12"/>
  <c r="C66" i="12" s="1"/>
  <c r="F65" i="12"/>
  <c r="A66" i="12"/>
  <c r="E66" i="12"/>
  <c r="D66" i="12"/>
  <c r="B67" i="12"/>
  <c r="R65" i="12"/>
  <c r="T64" i="12"/>
  <c r="S64" i="12"/>
  <c r="U64" i="12"/>
  <c r="Q64" i="12"/>
  <c r="B77" i="13" l="1"/>
  <c r="E76" i="13"/>
  <c r="C76" i="13"/>
  <c r="G76" i="13" s="1"/>
  <c r="D76" i="13"/>
  <c r="F76" i="13" s="1"/>
  <c r="A76" i="13"/>
  <c r="F66" i="12"/>
  <c r="V64" i="12"/>
  <c r="G66" i="12"/>
  <c r="C67" i="12" s="1"/>
  <c r="W64" i="12"/>
  <c r="S65" i="12" s="1"/>
  <c r="E67" i="12"/>
  <c r="B68" i="12"/>
  <c r="D67" i="12"/>
  <c r="A67" i="12"/>
  <c r="R66" i="12"/>
  <c r="T65" i="12"/>
  <c r="U65" i="12"/>
  <c r="Q65" i="12"/>
  <c r="E77" i="13" l="1"/>
  <c r="D77" i="13"/>
  <c r="F77" i="13" s="1"/>
  <c r="A77" i="13"/>
  <c r="B78" i="13"/>
  <c r="C77" i="13"/>
  <c r="G77" i="13" s="1"/>
  <c r="V65" i="12"/>
  <c r="F67" i="12"/>
  <c r="G67" i="12"/>
  <c r="C68" i="12" s="1"/>
  <c r="W65" i="12"/>
  <c r="S66" i="12" s="1"/>
  <c r="U66" i="12"/>
  <c r="R67" i="12"/>
  <c r="T66" i="12"/>
  <c r="Q66" i="12"/>
  <c r="E68" i="12"/>
  <c r="D68" i="12"/>
  <c r="A68" i="12"/>
  <c r="B69" i="12"/>
  <c r="D78" i="13" l="1"/>
  <c r="C78" i="13"/>
  <c r="E78" i="13"/>
  <c r="G78" i="13" s="1"/>
  <c r="A78" i="13"/>
  <c r="B79" i="13"/>
  <c r="W66" i="12"/>
  <c r="S67" i="12" s="1"/>
  <c r="F68" i="12"/>
  <c r="V66" i="12"/>
  <c r="G68" i="12"/>
  <c r="C69" i="12" s="1"/>
  <c r="R68" i="12"/>
  <c r="T67" i="12"/>
  <c r="U67" i="12"/>
  <c r="V67" i="12" s="1"/>
  <c r="Q67" i="12"/>
  <c r="A69" i="12"/>
  <c r="E69" i="12"/>
  <c r="D69" i="12"/>
  <c r="B70" i="12"/>
  <c r="F78" i="13" l="1"/>
  <c r="B80" i="13"/>
  <c r="C79" i="13"/>
  <c r="A79" i="13"/>
  <c r="E79" i="13"/>
  <c r="D79" i="13"/>
  <c r="F79" i="13" s="1"/>
  <c r="W67" i="12"/>
  <c r="S68" i="12" s="1"/>
  <c r="G69" i="12"/>
  <c r="C70" i="12" s="1"/>
  <c r="F69" i="12"/>
  <c r="E70" i="12"/>
  <c r="B71" i="12"/>
  <c r="D70" i="12"/>
  <c r="A70" i="12"/>
  <c r="Q68" i="12"/>
  <c r="R69" i="12"/>
  <c r="U68" i="12"/>
  <c r="T68" i="12"/>
  <c r="G79" i="13" l="1"/>
  <c r="A80" i="13"/>
  <c r="B81" i="13"/>
  <c r="E80" i="13"/>
  <c r="G80" i="13" s="1"/>
  <c r="D80" i="13"/>
  <c r="F80" i="13" s="1"/>
  <c r="C80" i="13"/>
  <c r="F70" i="12"/>
  <c r="G70" i="12"/>
  <c r="C71" i="12" s="1"/>
  <c r="V68" i="12"/>
  <c r="W68" i="12"/>
  <c r="S69" i="12" s="1"/>
  <c r="T69" i="12"/>
  <c r="Q69" i="12"/>
  <c r="R70" i="12"/>
  <c r="U69" i="12"/>
  <c r="A71" i="12"/>
  <c r="E71" i="12"/>
  <c r="D71" i="12"/>
  <c r="B72" i="12"/>
  <c r="B82" i="13" l="1"/>
  <c r="A81" i="13"/>
  <c r="C81" i="13"/>
  <c r="E81" i="13"/>
  <c r="G81" i="13" s="1"/>
  <c r="D81" i="13"/>
  <c r="F81" i="13" s="1"/>
  <c r="W69" i="12"/>
  <c r="S70" i="12" s="1"/>
  <c r="F71" i="12"/>
  <c r="G71" i="12"/>
  <c r="C72" i="12" s="1"/>
  <c r="V69" i="12"/>
  <c r="R71" i="12"/>
  <c r="T70" i="12"/>
  <c r="Q70" i="12"/>
  <c r="U70" i="12"/>
  <c r="A72" i="12"/>
  <c r="E72" i="12"/>
  <c r="D72" i="12"/>
  <c r="B73" i="12"/>
  <c r="C82" i="13" l="1"/>
  <c r="A82" i="13"/>
  <c r="E82" i="13"/>
  <c r="G82" i="13" s="1"/>
  <c r="D82" i="13"/>
  <c r="F82" i="13" s="1"/>
  <c r="B83" i="13"/>
  <c r="V70" i="12"/>
  <c r="G72" i="12"/>
  <c r="C73" i="12" s="1"/>
  <c r="F72" i="12"/>
  <c r="W70" i="12"/>
  <c r="S71" i="12" s="1"/>
  <c r="E73" i="12"/>
  <c r="B74" i="12"/>
  <c r="D73" i="12"/>
  <c r="A73" i="12"/>
  <c r="R72" i="12"/>
  <c r="T71" i="12"/>
  <c r="U71" i="12"/>
  <c r="Q71" i="12"/>
  <c r="C83" i="13" l="1"/>
  <c r="B84" i="13"/>
  <c r="E83" i="13"/>
  <c r="D83" i="13"/>
  <c r="F83" i="13" s="1"/>
  <c r="A83" i="13"/>
  <c r="W71" i="12"/>
  <c r="F73" i="12"/>
  <c r="G73" i="12"/>
  <c r="C74" i="12" s="1"/>
  <c r="V71" i="12"/>
  <c r="U72" i="12"/>
  <c r="R73" i="12"/>
  <c r="T72" i="12"/>
  <c r="S72" i="12"/>
  <c r="Q72" i="12"/>
  <c r="E74" i="12"/>
  <c r="A74" i="12"/>
  <c r="B75" i="12"/>
  <c r="D74" i="12"/>
  <c r="G83" i="13" l="1"/>
  <c r="E84" i="13"/>
  <c r="D84" i="13"/>
  <c r="C84" i="13"/>
  <c r="A84" i="13"/>
  <c r="B85" i="13"/>
  <c r="G84" i="13"/>
  <c r="F84" i="13"/>
  <c r="W72" i="12"/>
  <c r="V72" i="12"/>
  <c r="F74" i="12"/>
  <c r="G74" i="12"/>
  <c r="C75" i="12" s="1"/>
  <c r="A75" i="12"/>
  <c r="E75" i="12"/>
  <c r="B76" i="12"/>
  <c r="D75" i="12"/>
  <c r="R74" i="12"/>
  <c r="T73" i="12"/>
  <c r="S73" i="12"/>
  <c r="Q73" i="12"/>
  <c r="U73" i="12"/>
  <c r="C85" i="13" l="1"/>
  <c r="A85" i="13"/>
  <c r="B86" i="13"/>
  <c r="E85" i="13"/>
  <c r="G85" i="13" s="1"/>
  <c r="D85" i="13"/>
  <c r="F85" i="13" s="1"/>
  <c r="W73" i="12"/>
  <c r="F75" i="12"/>
  <c r="G75" i="12"/>
  <c r="C76" i="12" s="1"/>
  <c r="V73" i="12"/>
  <c r="E76" i="12"/>
  <c r="B77" i="12"/>
  <c r="D76" i="12"/>
  <c r="A76" i="12"/>
  <c r="Q74" i="12"/>
  <c r="R75" i="12"/>
  <c r="U74" i="12"/>
  <c r="T74" i="12"/>
  <c r="S74" i="12"/>
  <c r="E86" i="13" l="1"/>
  <c r="D86" i="13"/>
  <c r="F86" i="13" s="1"/>
  <c r="A86" i="13"/>
  <c r="C86" i="13"/>
  <c r="G86" i="13" s="1"/>
  <c r="B87" i="13"/>
  <c r="V74" i="12"/>
  <c r="F76" i="12"/>
  <c r="G76" i="12"/>
  <c r="C77" i="12" s="1"/>
  <c r="W74" i="12"/>
  <c r="S75" i="12" s="1"/>
  <c r="Q75" i="12"/>
  <c r="R76" i="12"/>
  <c r="T75" i="12"/>
  <c r="U75" i="12"/>
  <c r="A77" i="12"/>
  <c r="D77" i="12"/>
  <c r="B78" i="12"/>
  <c r="E77" i="12"/>
  <c r="A87" i="13" l="1"/>
  <c r="E87" i="13"/>
  <c r="D87" i="13"/>
  <c r="F87" i="13" s="1"/>
  <c r="C87" i="13"/>
  <c r="G87" i="13" s="1"/>
  <c r="B88" i="13"/>
  <c r="G77" i="12"/>
  <c r="F77" i="12"/>
  <c r="V75" i="12"/>
  <c r="W75" i="12"/>
  <c r="S76" i="12" s="1"/>
  <c r="R77" i="12"/>
  <c r="T76" i="12"/>
  <c r="U76" i="12"/>
  <c r="Q76" i="12"/>
  <c r="A78" i="12"/>
  <c r="E78" i="12"/>
  <c r="C78" i="12"/>
  <c r="B79" i="12"/>
  <c r="D78" i="12"/>
  <c r="B89" i="13" l="1"/>
  <c r="E88" i="13"/>
  <c r="C88" i="13"/>
  <c r="G88" i="13" s="1"/>
  <c r="A88" i="13"/>
  <c r="D88" i="13"/>
  <c r="F88" i="13" s="1"/>
  <c r="F78" i="12"/>
  <c r="V76" i="12"/>
  <c r="G78" i="12"/>
  <c r="C79" i="12" s="1"/>
  <c r="W76" i="12"/>
  <c r="S77" i="12" s="1"/>
  <c r="E79" i="12"/>
  <c r="D79" i="12"/>
  <c r="B80" i="12"/>
  <c r="A79" i="12"/>
  <c r="R78" i="12"/>
  <c r="T77" i="12"/>
  <c r="U77" i="12"/>
  <c r="Q77" i="12"/>
  <c r="A89" i="13" l="1"/>
  <c r="E89" i="13"/>
  <c r="D89" i="13"/>
  <c r="F89" i="13" s="1"/>
  <c r="C89" i="13"/>
  <c r="B90" i="13"/>
  <c r="G89" i="13"/>
  <c r="W77" i="12"/>
  <c r="S78" i="12" s="1"/>
  <c r="G79" i="12"/>
  <c r="C80" i="12" s="1"/>
  <c r="F79" i="12"/>
  <c r="V77" i="12"/>
  <c r="E80" i="12"/>
  <c r="A80" i="12"/>
  <c r="D80" i="12"/>
  <c r="B81" i="12"/>
  <c r="U78" i="12"/>
  <c r="R79" i="12"/>
  <c r="T78" i="12"/>
  <c r="Q78" i="12"/>
  <c r="B91" i="13" l="1"/>
  <c r="E90" i="13"/>
  <c r="D90" i="13"/>
  <c r="F90" i="13" s="1"/>
  <c r="C90" i="13"/>
  <c r="G90" i="13" s="1"/>
  <c r="A90" i="13"/>
  <c r="G80" i="12"/>
  <c r="V78" i="12"/>
  <c r="F80" i="12"/>
  <c r="W78" i="12"/>
  <c r="S79" i="12" s="1"/>
  <c r="A81" i="12"/>
  <c r="E81" i="12"/>
  <c r="C81" i="12"/>
  <c r="D81" i="12"/>
  <c r="F81" i="12" s="1"/>
  <c r="B82" i="12"/>
  <c r="R80" i="12"/>
  <c r="T79" i="12"/>
  <c r="Q79" i="12"/>
  <c r="U79" i="12"/>
  <c r="D91" i="13" l="1"/>
  <c r="C91" i="13"/>
  <c r="A91" i="13"/>
  <c r="B92" i="13"/>
  <c r="E91" i="13"/>
  <c r="G91" i="13" s="1"/>
  <c r="W79" i="12"/>
  <c r="V79" i="12"/>
  <c r="G81" i="12"/>
  <c r="C82" i="12" s="1"/>
  <c r="E82" i="12"/>
  <c r="B83" i="12"/>
  <c r="D82" i="12"/>
  <c r="A82" i="12"/>
  <c r="Q80" i="12"/>
  <c r="R81" i="12"/>
  <c r="U80" i="12"/>
  <c r="T80" i="12"/>
  <c r="S80" i="12"/>
  <c r="F91" i="13" l="1"/>
  <c r="D92" i="13"/>
  <c r="C92" i="13"/>
  <c r="B93" i="13"/>
  <c r="E92" i="13"/>
  <c r="G92" i="13" s="1"/>
  <c r="A92" i="13"/>
  <c r="V80" i="12"/>
  <c r="F82" i="12"/>
  <c r="G82" i="12"/>
  <c r="C83" i="12" s="1"/>
  <c r="W80" i="12"/>
  <c r="S81" i="12" s="1"/>
  <c r="Q81" i="12"/>
  <c r="R82" i="12"/>
  <c r="U81" i="12"/>
  <c r="T81" i="12"/>
  <c r="A83" i="12"/>
  <c r="B84" i="12"/>
  <c r="D83" i="12"/>
  <c r="E83" i="12"/>
  <c r="F92" i="13" l="1"/>
  <c r="E93" i="13"/>
  <c r="G93" i="13" s="1"/>
  <c r="D93" i="13"/>
  <c r="F93" i="13" s="1"/>
  <c r="B94" i="13"/>
  <c r="C93" i="13"/>
  <c r="A93" i="13"/>
  <c r="W81" i="12"/>
  <c r="S82" i="12" s="1"/>
  <c r="G83" i="12"/>
  <c r="C84" i="12" s="1"/>
  <c r="V81" i="12"/>
  <c r="F83" i="12"/>
  <c r="R83" i="12"/>
  <c r="T82" i="12"/>
  <c r="U82" i="12"/>
  <c r="Q82" i="12"/>
  <c r="A84" i="12"/>
  <c r="E84" i="12"/>
  <c r="D84" i="12"/>
  <c r="B85" i="12"/>
  <c r="B95" i="13" l="1"/>
  <c r="E94" i="13"/>
  <c r="D94" i="13"/>
  <c r="F94" i="13" s="1"/>
  <c r="C94" i="13"/>
  <c r="G94" i="13"/>
  <c r="A94" i="13"/>
  <c r="G84" i="12"/>
  <c r="C85" i="12" s="1"/>
  <c r="F84" i="12"/>
  <c r="W82" i="12"/>
  <c r="S83" i="12" s="1"/>
  <c r="V82" i="12"/>
  <c r="E85" i="12"/>
  <c r="D85" i="12"/>
  <c r="A85" i="12"/>
  <c r="B86" i="12"/>
  <c r="R84" i="12"/>
  <c r="T83" i="12"/>
  <c r="U83" i="12"/>
  <c r="Q83" i="12"/>
  <c r="A95" i="13" l="1"/>
  <c r="D95" i="13"/>
  <c r="C95" i="13"/>
  <c r="B96" i="13"/>
  <c r="E95" i="13"/>
  <c r="F85" i="12"/>
  <c r="W83" i="12"/>
  <c r="S84" i="12" s="1"/>
  <c r="G85" i="12"/>
  <c r="C86" i="12" s="1"/>
  <c r="V83" i="12"/>
  <c r="U84" i="12"/>
  <c r="R85" i="12"/>
  <c r="T84" i="12"/>
  <c r="Q84" i="12"/>
  <c r="E86" i="12"/>
  <c r="A86" i="12"/>
  <c r="D86" i="12"/>
  <c r="B87" i="12"/>
  <c r="G95" i="13" l="1"/>
  <c r="F95" i="13"/>
  <c r="A96" i="13"/>
  <c r="B97" i="13"/>
  <c r="E96" i="13"/>
  <c r="G96" i="13" s="1"/>
  <c r="D96" i="13"/>
  <c r="F96" i="13" s="1"/>
  <c r="C96" i="13"/>
  <c r="W84" i="12"/>
  <c r="G86" i="12"/>
  <c r="C87" i="12" s="1"/>
  <c r="V84" i="12"/>
  <c r="F86" i="12"/>
  <c r="T85" i="12"/>
  <c r="R86" i="12"/>
  <c r="S85" i="12"/>
  <c r="U85" i="12"/>
  <c r="Q85" i="12"/>
  <c r="D87" i="12"/>
  <c r="E87" i="12"/>
  <c r="A87" i="12"/>
  <c r="B88" i="12"/>
  <c r="B98" i="13" l="1"/>
  <c r="C97" i="13"/>
  <c r="E97" i="13"/>
  <c r="D97" i="13"/>
  <c r="F97" i="13" s="1"/>
  <c r="A97" i="13"/>
  <c r="G87" i="12"/>
  <c r="V85" i="12"/>
  <c r="F87" i="12"/>
  <c r="W85" i="12"/>
  <c r="S86" i="12" s="1"/>
  <c r="A88" i="12"/>
  <c r="D88" i="12"/>
  <c r="B89" i="12"/>
  <c r="E88" i="12"/>
  <c r="C88" i="12"/>
  <c r="R87" i="12"/>
  <c r="T86" i="12"/>
  <c r="Q86" i="12"/>
  <c r="U86" i="12"/>
  <c r="G97" i="13" l="1"/>
  <c r="C98" i="13"/>
  <c r="A98" i="13"/>
  <c r="D98" i="13"/>
  <c r="E98" i="13"/>
  <c r="G98" i="13" s="1"/>
  <c r="B99" i="13"/>
  <c r="G88" i="12"/>
  <c r="C89" i="12" s="1"/>
  <c r="F88" i="12"/>
  <c r="V86" i="12"/>
  <c r="W86" i="12"/>
  <c r="S87" i="12" s="1"/>
  <c r="E89" i="12"/>
  <c r="D89" i="12"/>
  <c r="B90" i="12"/>
  <c r="A89" i="12"/>
  <c r="T87" i="12"/>
  <c r="R88" i="12"/>
  <c r="Q87" i="12"/>
  <c r="U87" i="12"/>
  <c r="F98" i="13" l="1"/>
  <c r="B100" i="13"/>
  <c r="D99" i="13"/>
  <c r="F99" i="13" s="1"/>
  <c r="C99" i="13"/>
  <c r="E99" i="13"/>
  <c r="A99" i="13"/>
  <c r="W87" i="12"/>
  <c r="S88" i="12" s="1"/>
  <c r="V87" i="12"/>
  <c r="F89" i="12"/>
  <c r="G89" i="12"/>
  <c r="C90" i="12" s="1"/>
  <c r="T88" i="12"/>
  <c r="R89" i="12"/>
  <c r="U88" i="12"/>
  <c r="Q88" i="12"/>
  <c r="E90" i="12"/>
  <c r="B91" i="12"/>
  <c r="D90" i="12"/>
  <c r="A90" i="12"/>
  <c r="G99" i="13" l="1"/>
  <c r="E100" i="13"/>
  <c r="D100" i="13"/>
  <c r="C100" i="13"/>
  <c r="B101" i="13"/>
  <c r="A100" i="13"/>
  <c r="G100" i="13"/>
  <c r="F100" i="13"/>
  <c r="W88" i="12"/>
  <c r="F90" i="12"/>
  <c r="V88" i="12"/>
  <c r="G90" i="12"/>
  <c r="C91" i="12" s="1"/>
  <c r="A91" i="12"/>
  <c r="E91" i="12"/>
  <c r="B92" i="12"/>
  <c r="D91" i="12"/>
  <c r="R90" i="12"/>
  <c r="T89" i="12"/>
  <c r="U89" i="12"/>
  <c r="S89" i="12"/>
  <c r="Q89" i="12"/>
  <c r="A101" i="13" l="1"/>
  <c r="E101" i="13"/>
  <c r="D101" i="13"/>
  <c r="F101" i="13" s="1"/>
  <c r="B102" i="13"/>
  <c r="C101" i="13"/>
  <c r="G101" i="13" s="1"/>
  <c r="F91" i="12"/>
  <c r="W89" i="12"/>
  <c r="S90" i="12" s="1"/>
  <c r="V89" i="12"/>
  <c r="G91" i="12"/>
  <c r="C92" i="12" s="1"/>
  <c r="U90" i="12"/>
  <c r="T90" i="12"/>
  <c r="Q90" i="12"/>
  <c r="R91" i="12"/>
  <c r="E92" i="12"/>
  <c r="D92" i="12"/>
  <c r="A92" i="12"/>
  <c r="B93" i="12"/>
  <c r="E102" i="13" l="1"/>
  <c r="C102" i="13"/>
  <c r="G102" i="13" s="1"/>
  <c r="A102" i="13"/>
  <c r="B103" i="13"/>
  <c r="D102" i="13"/>
  <c r="F102" i="13" s="1"/>
  <c r="V90" i="12"/>
  <c r="W90" i="12"/>
  <c r="S91" i="12" s="1"/>
  <c r="F92" i="12"/>
  <c r="G92" i="12"/>
  <c r="C93" i="12" s="1"/>
  <c r="U91" i="12"/>
  <c r="T91" i="12"/>
  <c r="Q91" i="12"/>
  <c r="R92" i="12"/>
  <c r="A93" i="12"/>
  <c r="B94" i="12"/>
  <c r="E93" i="12"/>
  <c r="D93" i="12"/>
  <c r="C103" i="13" l="1"/>
  <c r="D103" i="13"/>
  <c r="B104" i="13"/>
  <c r="E103" i="13"/>
  <c r="G103" i="13" s="1"/>
  <c r="A103" i="13"/>
  <c r="V91" i="12"/>
  <c r="W91" i="12"/>
  <c r="F93" i="12"/>
  <c r="G93" i="12"/>
  <c r="C94" i="12" s="1"/>
  <c r="A94" i="12"/>
  <c r="E94" i="12"/>
  <c r="D94" i="12"/>
  <c r="B95" i="12"/>
  <c r="R93" i="12"/>
  <c r="T92" i="12"/>
  <c r="U92" i="12"/>
  <c r="S92" i="12"/>
  <c r="Q92" i="12"/>
  <c r="F103" i="13" l="1"/>
  <c r="B105" i="13"/>
  <c r="A104" i="13"/>
  <c r="E104" i="13"/>
  <c r="D104" i="13"/>
  <c r="F104" i="13" s="1"/>
  <c r="C104" i="13"/>
  <c r="G104" i="13" s="1"/>
  <c r="F94" i="12"/>
  <c r="W92" i="12"/>
  <c r="S93" i="12" s="1"/>
  <c r="G94" i="12"/>
  <c r="C95" i="12" s="1"/>
  <c r="V92" i="12"/>
  <c r="E95" i="12"/>
  <c r="B96" i="12"/>
  <c r="D95" i="12"/>
  <c r="A95" i="12"/>
  <c r="U93" i="12"/>
  <c r="T93" i="12"/>
  <c r="R94" i="12"/>
  <c r="Q93" i="12"/>
  <c r="A105" i="13" l="1"/>
  <c r="D105" i="13"/>
  <c r="C105" i="13"/>
  <c r="B106" i="13"/>
  <c r="E105" i="13"/>
  <c r="G105" i="13" s="1"/>
  <c r="F95" i="12"/>
  <c r="V93" i="12"/>
  <c r="G95" i="12"/>
  <c r="C96" i="12" s="1"/>
  <c r="W93" i="12"/>
  <c r="U94" i="12"/>
  <c r="T94" i="12"/>
  <c r="R95" i="12"/>
  <c r="S94" i="12"/>
  <c r="W94" i="12" s="1"/>
  <c r="Q94" i="12"/>
  <c r="D96" i="12"/>
  <c r="E96" i="12"/>
  <c r="A96" i="12"/>
  <c r="B97" i="12"/>
  <c r="F105" i="13" l="1"/>
  <c r="B107" i="13"/>
  <c r="A106" i="13"/>
  <c r="C106" i="13"/>
  <c r="D106" i="13"/>
  <c r="E106" i="13"/>
  <c r="V94" i="12"/>
  <c r="G96" i="12"/>
  <c r="C97" i="12" s="1"/>
  <c r="F96" i="12"/>
  <c r="R96" i="12"/>
  <c r="T95" i="12"/>
  <c r="U95" i="12"/>
  <c r="S95" i="12"/>
  <c r="Q95" i="12"/>
  <c r="A97" i="12"/>
  <c r="B98" i="12"/>
  <c r="E97" i="12"/>
  <c r="D97" i="12"/>
  <c r="F106" i="13" l="1"/>
  <c r="G106" i="13"/>
  <c r="D107" i="13"/>
  <c r="C107" i="13"/>
  <c r="A107" i="13"/>
  <c r="B108" i="13"/>
  <c r="E107" i="13"/>
  <c r="G107" i="13" s="1"/>
  <c r="F97" i="12"/>
  <c r="V95" i="12"/>
  <c r="W95" i="12"/>
  <c r="S96" i="12" s="1"/>
  <c r="E98" i="12"/>
  <c r="A98" i="12"/>
  <c r="D98" i="12"/>
  <c r="B99" i="12"/>
  <c r="G97" i="12"/>
  <c r="C98" i="12" s="1"/>
  <c r="U96" i="12"/>
  <c r="R97" i="12"/>
  <c r="Q96" i="12"/>
  <c r="T96" i="12"/>
  <c r="F107" i="13" l="1"/>
  <c r="B109" i="13"/>
  <c r="E108" i="13"/>
  <c r="D108" i="13"/>
  <c r="F108" i="13" s="1"/>
  <c r="C108" i="13"/>
  <c r="G108" i="13" s="1"/>
  <c r="A108" i="13"/>
  <c r="F98" i="12"/>
  <c r="G98" i="12"/>
  <c r="C99" i="12" s="1"/>
  <c r="V96" i="12"/>
  <c r="W96" i="12"/>
  <c r="B100" i="12"/>
  <c r="A99" i="12"/>
  <c r="E99" i="12"/>
  <c r="D99" i="12"/>
  <c r="Q97" i="12"/>
  <c r="U97" i="12"/>
  <c r="S97" i="12"/>
  <c r="T97" i="12"/>
  <c r="R98" i="12"/>
  <c r="E109" i="13" l="1"/>
  <c r="D109" i="13"/>
  <c r="F109" i="13" s="1"/>
  <c r="B110" i="13"/>
  <c r="C109" i="13"/>
  <c r="G109" i="13" s="1"/>
  <c r="A109" i="13"/>
  <c r="W97" i="12"/>
  <c r="F99" i="12"/>
  <c r="G99" i="12"/>
  <c r="C100" i="12" s="1"/>
  <c r="V97" i="12"/>
  <c r="R99" i="12"/>
  <c r="T98" i="12"/>
  <c r="Q98" i="12"/>
  <c r="S98" i="12"/>
  <c r="U98" i="12"/>
  <c r="A100" i="12"/>
  <c r="B101" i="12"/>
  <c r="E100" i="12"/>
  <c r="D100" i="12"/>
  <c r="A110" i="13" l="1"/>
  <c r="B111" i="13"/>
  <c r="D110" i="13"/>
  <c r="C110" i="13"/>
  <c r="E110" i="13"/>
  <c r="V98" i="12"/>
  <c r="F100" i="12"/>
  <c r="G100" i="12"/>
  <c r="C101" i="12" s="1"/>
  <c r="W98" i="12"/>
  <c r="S99" i="12" s="1"/>
  <c r="E101" i="12"/>
  <c r="B102" i="12"/>
  <c r="A101" i="12"/>
  <c r="D101" i="12"/>
  <c r="R100" i="12"/>
  <c r="Q99" i="12"/>
  <c r="T99" i="12"/>
  <c r="U99" i="12"/>
  <c r="G110" i="13" l="1"/>
  <c r="F110" i="13"/>
  <c r="D111" i="13"/>
  <c r="F111" i="13" s="1"/>
  <c r="A111" i="13"/>
  <c r="E111" i="13"/>
  <c r="B112" i="13"/>
  <c r="C111" i="13"/>
  <c r="G101" i="12"/>
  <c r="C102" i="12" s="1"/>
  <c r="F101" i="12"/>
  <c r="W99" i="12"/>
  <c r="S100" i="12" s="1"/>
  <c r="V99" i="12"/>
  <c r="R101" i="12"/>
  <c r="T100" i="12"/>
  <c r="U100" i="12"/>
  <c r="Q100" i="12"/>
  <c r="B103" i="12"/>
  <c r="A102" i="12"/>
  <c r="E102" i="12"/>
  <c r="D102" i="12"/>
  <c r="G111" i="13" l="1"/>
  <c r="A112" i="13"/>
  <c r="D112" i="13"/>
  <c r="F112" i="13" s="1"/>
  <c r="E112" i="13"/>
  <c r="C112" i="13"/>
  <c r="B113" i="13"/>
  <c r="F102" i="12"/>
  <c r="W100" i="12"/>
  <c r="S101" i="12" s="1"/>
  <c r="V100" i="12"/>
  <c r="G102" i="12"/>
  <c r="C103" i="12" s="1"/>
  <c r="A103" i="12"/>
  <c r="E103" i="12"/>
  <c r="B104" i="12"/>
  <c r="D103" i="12"/>
  <c r="R102" i="12"/>
  <c r="T101" i="12"/>
  <c r="U101" i="12"/>
  <c r="Q101" i="12"/>
  <c r="G112" i="13" l="1"/>
  <c r="B114" i="13"/>
  <c r="A113" i="13"/>
  <c r="D113" i="13"/>
  <c r="C113" i="13"/>
  <c r="E113" i="13"/>
  <c r="G113" i="13" s="1"/>
  <c r="F103" i="12"/>
  <c r="V101" i="12"/>
  <c r="W101" i="12"/>
  <c r="S102" i="12" s="1"/>
  <c r="G103" i="12"/>
  <c r="C104" i="12" s="1"/>
  <c r="U102" i="12"/>
  <c r="R103" i="12"/>
  <c r="T102" i="12"/>
  <c r="Q102" i="12"/>
  <c r="E104" i="12"/>
  <c r="A104" i="12"/>
  <c r="B105" i="12"/>
  <c r="D104" i="12"/>
  <c r="F113" i="13" l="1"/>
  <c r="C114" i="13"/>
  <c r="A114" i="13"/>
  <c r="E114" i="13"/>
  <c r="G114" i="13" s="1"/>
  <c r="B115" i="13"/>
  <c r="D114" i="13"/>
  <c r="F114" i="13" s="1"/>
  <c r="W102" i="12"/>
  <c r="G104" i="12"/>
  <c r="C105" i="12" s="1"/>
  <c r="V102" i="12"/>
  <c r="F104" i="12"/>
  <c r="A105" i="12"/>
  <c r="E105" i="12"/>
  <c r="D105" i="12"/>
  <c r="B106" i="12"/>
  <c r="T103" i="12"/>
  <c r="Q103" i="12"/>
  <c r="S103" i="12"/>
  <c r="R104" i="12"/>
  <c r="U103" i="12"/>
  <c r="D115" i="13" l="1"/>
  <c r="B116" i="13"/>
  <c r="C115" i="13"/>
  <c r="E115" i="13"/>
  <c r="F115" i="13" s="1"/>
  <c r="A115" i="13"/>
  <c r="F105" i="12"/>
  <c r="G105" i="12"/>
  <c r="V103" i="12"/>
  <c r="W103" i="12"/>
  <c r="S104" i="12" s="1"/>
  <c r="A106" i="12"/>
  <c r="E106" i="12"/>
  <c r="B107" i="12"/>
  <c r="D106" i="12"/>
  <c r="C106" i="12"/>
  <c r="R105" i="12"/>
  <c r="T104" i="12"/>
  <c r="U104" i="12"/>
  <c r="Q104" i="12"/>
  <c r="G115" i="13" l="1"/>
  <c r="E116" i="13"/>
  <c r="D116" i="13"/>
  <c r="C116" i="13"/>
  <c r="B117" i="13"/>
  <c r="A116" i="13"/>
  <c r="G116" i="13"/>
  <c r="F116" i="13"/>
  <c r="G106" i="12"/>
  <c r="W104" i="12"/>
  <c r="S105" i="12" s="1"/>
  <c r="F106" i="12"/>
  <c r="V104" i="12"/>
  <c r="E107" i="12"/>
  <c r="A107" i="12"/>
  <c r="B108" i="12"/>
  <c r="D107" i="12"/>
  <c r="C107" i="12"/>
  <c r="R106" i="12"/>
  <c r="T105" i="12"/>
  <c r="Q105" i="12"/>
  <c r="U105" i="12"/>
  <c r="E117" i="13" l="1"/>
  <c r="D117" i="13"/>
  <c r="F117" i="13" s="1"/>
  <c r="B118" i="13"/>
  <c r="C117" i="13"/>
  <c r="G117" i="13" s="1"/>
  <c r="A117" i="13"/>
  <c r="F107" i="12"/>
  <c r="G107" i="12"/>
  <c r="C108" i="12" s="1"/>
  <c r="W105" i="12"/>
  <c r="S106" i="12" s="1"/>
  <c r="V105" i="12"/>
  <c r="E108" i="12"/>
  <c r="D108" i="12"/>
  <c r="A108" i="12"/>
  <c r="B109" i="12"/>
  <c r="R107" i="12"/>
  <c r="T106" i="12"/>
  <c r="U106" i="12"/>
  <c r="Q106" i="12"/>
  <c r="E118" i="13" l="1"/>
  <c r="A118" i="13"/>
  <c r="B119" i="13"/>
  <c r="C118" i="13"/>
  <c r="G118" i="13" s="1"/>
  <c r="D118" i="13"/>
  <c r="F118" i="13" s="1"/>
  <c r="G108" i="12"/>
  <c r="F108" i="12"/>
  <c r="W106" i="12"/>
  <c r="S107" i="12" s="1"/>
  <c r="V106" i="12"/>
  <c r="A109" i="12"/>
  <c r="E109" i="12"/>
  <c r="C109" i="12"/>
  <c r="B110" i="12"/>
  <c r="D109" i="12"/>
  <c r="F109" i="12" s="1"/>
  <c r="R108" i="12"/>
  <c r="T107" i="12"/>
  <c r="U107" i="12"/>
  <c r="Q107" i="12"/>
  <c r="E119" i="13" l="1"/>
  <c r="D119" i="13"/>
  <c r="F119" i="13" s="1"/>
  <c r="A119" i="13"/>
  <c r="B120" i="13"/>
  <c r="C119" i="13"/>
  <c r="G119" i="13" s="1"/>
  <c r="W107" i="12"/>
  <c r="S108" i="12" s="1"/>
  <c r="G109" i="12"/>
  <c r="C110" i="12" s="1"/>
  <c r="V107" i="12"/>
  <c r="R109" i="12"/>
  <c r="U108" i="12"/>
  <c r="T108" i="12"/>
  <c r="Q108" i="12"/>
  <c r="E110" i="12"/>
  <c r="A110" i="12"/>
  <c r="D110" i="12"/>
  <c r="B111" i="12"/>
  <c r="B121" i="13" l="1"/>
  <c r="D120" i="13"/>
  <c r="C120" i="13"/>
  <c r="E120" i="13"/>
  <c r="F120" i="13" s="1"/>
  <c r="A120" i="13"/>
  <c r="V108" i="12"/>
  <c r="F110" i="12"/>
  <c r="G110" i="12"/>
  <c r="C111" i="12" s="1"/>
  <c r="W108" i="12"/>
  <c r="S109" i="12" s="1"/>
  <c r="Q109" i="12"/>
  <c r="R110" i="12"/>
  <c r="U109" i="12"/>
  <c r="T109" i="12"/>
  <c r="A111" i="12"/>
  <c r="B112" i="12"/>
  <c r="E111" i="12"/>
  <c r="D111" i="12"/>
  <c r="G120" i="13" l="1"/>
  <c r="A121" i="13"/>
  <c r="B122" i="13"/>
  <c r="C121" i="13"/>
  <c r="E121" i="13"/>
  <c r="G121" i="13" s="1"/>
  <c r="D121" i="13"/>
  <c r="F121" i="13" s="1"/>
  <c r="G111" i="12"/>
  <c r="V109" i="12"/>
  <c r="W109" i="12"/>
  <c r="S110" i="12" s="1"/>
  <c r="F111" i="12"/>
  <c r="A112" i="12"/>
  <c r="C112" i="12"/>
  <c r="E112" i="12"/>
  <c r="B113" i="12"/>
  <c r="D112" i="12"/>
  <c r="R111" i="12"/>
  <c r="T110" i="12"/>
  <c r="U110" i="12"/>
  <c r="Q110" i="12"/>
  <c r="B123" i="13" l="1"/>
  <c r="E122" i="13"/>
  <c r="D122" i="13"/>
  <c r="F122" i="13" s="1"/>
  <c r="A122" i="13"/>
  <c r="C122" i="13"/>
  <c r="G122" i="13" s="1"/>
  <c r="F112" i="12"/>
  <c r="V110" i="12"/>
  <c r="G112" i="12"/>
  <c r="C113" i="12" s="1"/>
  <c r="W110" i="12"/>
  <c r="R112" i="12"/>
  <c r="T111" i="12"/>
  <c r="U111" i="12"/>
  <c r="S111" i="12"/>
  <c r="Q111" i="12"/>
  <c r="E113" i="12"/>
  <c r="D113" i="12"/>
  <c r="A113" i="12"/>
  <c r="B114" i="12"/>
  <c r="D123" i="13" l="1"/>
  <c r="C123" i="13"/>
  <c r="E123" i="13"/>
  <c r="F123" i="13" s="1"/>
  <c r="A123" i="13"/>
  <c r="B124" i="13"/>
  <c r="F113" i="12"/>
  <c r="V111" i="12"/>
  <c r="G113" i="12"/>
  <c r="C114" i="12" s="1"/>
  <c r="W111" i="12"/>
  <c r="S112" i="12" s="1"/>
  <c r="E114" i="12"/>
  <c r="A114" i="12"/>
  <c r="D114" i="12"/>
  <c r="B115" i="12"/>
  <c r="R113" i="12"/>
  <c r="T112" i="12"/>
  <c r="U112" i="12"/>
  <c r="Q112" i="12"/>
  <c r="G123" i="13" l="1"/>
  <c r="E124" i="13"/>
  <c r="B125" i="13"/>
  <c r="D124" i="13"/>
  <c r="F124" i="13" s="1"/>
  <c r="C124" i="13"/>
  <c r="G124" i="13" s="1"/>
  <c r="A124" i="13"/>
  <c r="G114" i="12"/>
  <c r="C115" i="12" s="1"/>
  <c r="F114" i="12"/>
  <c r="W112" i="12"/>
  <c r="S113" i="12" s="1"/>
  <c r="V112" i="12"/>
  <c r="A115" i="12"/>
  <c r="E115" i="12"/>
  <c r="D115" i="12"/>
  <c r="B116" i="12"/>
  <c r="R114" i="12"/>
  <c r="T113" i="12"/>
  <c r="U113" i="12"/>
  <c r="Q113" i="12"/>
  <c r="E125" i="13" l="1"/>
  <c r="D125" i="13"/>
  <c r="F125" i="13" s="1"/>
  <c r="C125" i="13"/>
  <c r="G125" i="13" s="1"/>
  <c r="B126" i="13"/>
  <c r="A125" i="13"/>
  <c r="F115" i="12"/>
  <c r="W113" i="12"/>
  <c r="S114" i="12" s="1"/>
  <c r="V113" i="12"/>
  <c r="G115" i="12"/>
  <c r="C116" i="12" s="1"/>
  <c r="T114" i="12"/>
  <c r="Q114" i="12"/>
  <c r="R115" i="12"/>
  <c r="U114" i="12"/>
  <c r="E116" i="12"/>
  <c r="A116" i="12"/>
  <c r="B117" i="12"/>
  <c r="D116" i="12"/>
  <c r="E126" i="13" l="1"/>
  <c r="D126" i="13"/>
  <c r="F126" i="13" s="1"/>
  <c r="C126" i="13"/>
  <c r="A126" i="13"/>
  <c r="G126" i="13"/>
  <c r="B127" i="13"/>
  <c r="W114" i="12"/>
  <c r="G116" i="12"/>
  <c r="C117" i="12" s="1"/>
  <c r="F116" i="12"/>
  <c r="A117" i="12"/>
  <c r="E117" i="12"/>
  <c r="D117" i="12"/>
  <c r="B118" i="12"/>
  <c r="V114" i="12"/>
  <c r="R116" i="12"/>
  <c r="S115" i="12"/>
  <c r="U115" i="12"/>
  <c r="T115" i="12"/>
  <c r="Q115" i="12"/>
  <c r="A127" i="13" l="1"/>
  <c r="B128" i="13"/>
  <c r="E127" i="13"/>
  <c r="C127" i="13"/>
  <c r="G127" i="13" s="1"/>
  <c r="D127" i="13"/>
  <c r="F127" i="13" s="1"/>
  <c r="G117" i="12"/>
  <c r="V115" i="12"/>
  <c r="F117" i="12"/>
  <c r="W115" i="12"/>
  <c r="S116" i="12" s="1"/>
  <c r="A118" i="12"/>
  <c r="B119" i="12"/>
  <c r="E118" i="12"/>
  <c r="D118" i="12"/>
  <c r="C118" i="12"/>
  <c r="R117" i="12"/>
  <c r="T116" i="12"/>
  <c r="U116" i="12"/>
  <c r="Q116" i="12"/>
  <c r="A128" i="13" l="1"/>
  <c r="D128" i="13"/>
  <c r="B129" i="13"/>
  <c r="C128" i="13"/>
  <c r="E128" i="13"/>
  <c r="F128" i="13" s="1"/>
  <c r="W116" i="12"/>
  <c r="S117" i="12" s="1"/>
  <c r="F118" i="12"/>
  <c r="V116" i="12"/>
  <c r="G118" i="12"/>
  <c r="C119" i="12" s="1"/>
  <c r="R118" i="12"/>
  <c r="T117" i="12"/>
  <c r="U117" i="12"/>
  <c r="Q117" i="12"/>
  <c r="E119" i="12"/>
  <c r="B120" i="12"/>
  <c r="D119" i="12"/>
  <c r="A119" i="12"/>
  <c r="G128" i="13" l="1"/>
  <c r="B130" i="13"/>
  <c r="D129" i="13"/>
  <c r="C129" i="13"/>
  <c r="A129" i="13"/>
  <c r="E129" i="13"/>
  <c r="F129" i="13" s="1"/>
  <c r="W117" i="12"/>
  <c r="S118" i="12" s="1"/>
  <c r="V117" i="12"/>
  <c r="F119" i="12"/>
  <c r="G119" i="12"/>
  <c r="C120" i="12" s="1"/>
  <c r="E120" i="12"/>
  <c r="B121" i="12"/>
  <c r="A120" i="12"/>
  <c r="D120" i="12"/>
  <c r="R119" i="12"/>
  <c r="T118" i="12"/>
  <c r="Q118" i="12"/>
  <c r="U118" i="12"/>
  <c r="G129" i="13" l="1"/>
  <c r="C130" i="13"/>
  <c r="A130" i="13"/>
  <c r="B131" i="13"/>
  <c r="E130" i="13"/>
  <c r="G130" i="13" s="1"/>
  <c r="D130" i="13"/>
  <c r="F120" i="12"/>
  <c r="G120" i="12"/>
  <c r="C121" i="12" s="1"/>
  <c r="V118" i="12"/>
  <c r="W118" i="12"/>
  <c r="S119" i="12" s="1"/>
  <c r="A121" i="12"/>
  <c r="E121" i="12"/>
  <c r="B122" i="12"/>
  <c r="D121" i="12"/>
  <c r="R120" i="12"/>
  <c r="T119" i="12"/>
  <c r="U119" i="12"/>
  <c r="Q119" i="12"/>
  <c r="F130" i="13" l="1"/>
  <c r="B132" i="13"/>
  <c r="E131" i="13"/>
  <c r="C131" i="13"/>
  <c r="A131" i="13"/>
  <c r="D131" i="13"/>
  <c r="F131" i="13" s="1"/>
  <c r="G131" i="13"/>
  <c r="F121" i="12"/>
  <c r="W119" i="12"/>
  <c r="S120" i="12" s="1"/>
  <c r="V119" i="12"/>
  <c r="G121" i="12"/>
  <c r="C122" i="12" s="1"/>
  <c r="E122" i="12"/>
  <c r="A122" i="12"/>
  <c r="B123" i="12"/>
  <c r="D122" i="12"/>
  <c r="Q120" i="12"/>
  <c r="U120" i="12"/>
  <c r="T120" i="12"/>
  <c r="R121" i="12"/>
  <c r="E132" i="13" l="1"/>
  <c r="D132" i="13"/>
  <c r="F132" i="13" s="1"/>
  <c r="C132" i="13"/>
  <c r="G132" i="13"/>
  <c r="B133" i="13"/>
  <c r="A132" i="13"/>
  <c r="V120" i="12"/>
  <c r="G122" i="12"/>
  <c r="F122" i="12"/>
  <c r="W120" i="12"/>
  <c r="S121" i="12" s="1"/>
  <c r="C123" i="12"/>
  <c r="A123" i="12"/>
  <c r="E123" i="12"/>
  <c r="B124" i="12"/>
  <c r="D123" i="12"/>
  <c r="T121" i="12"/>
  <c r="R122" i="12"/>
  <c r="U121" i="12"/>
  <c r="Q121" i="12"/>
  <c r="D133" i="13" l="1"/>
  <c r="C133" i="13"/>
  <c r="E133" i="13"/>
  <c r="F133" i="13" s="1"/>
  <c r="B134" i="13"/>
  <c r="A133" i="13"/>
  <c r="W121" i="12"/>
  <c r="G123" i="12"/>
  <c r="F123" i="12"/>
  <c r="V121" i="12"/>
  <c r="A124" i="12"/>
  <c r="E124" i="12"/>
  <c r="D124" i="12"/>
  <c r="C124" i="12"/>
  <c r="B125" i="12"/>
  <c r="R123" i="12"/>
  <c r="T122" i="12"/>
  <c r="S122" i="12"/>
  <c r="Q122" i="12"/>
  <c r="U122" i="12"/>
  <c r="G133" i="13" l="1"/>
  <c r="E134" i="13"/>
  <c r="A134" i="13"/>
  <c r="D134" i="13"/>
  <c r="F134" i="13" s="1"/>
  <c r="C134" i="13"/>
  <c r="G134" i="13" s="1"/>
  <c r="B135" i="13"/>
  <c r="F124" i="12"/>
  <c r="G124" i="12"/>
  <c r="C125" i="12" s="1"/>
  <c r="V122" i="12"/>
  <c r="W122" i="12"/>
  <c r="S123" i="12" s="1"/>
  <c r="E125" i="12"/>
  <c r="A125" i="12"/>
  <c r="B126" i="12"/>
  <c r="D125" i="12"/>
  <c r="R124" i="12"/>
  <c r="T123" i="12"/>
  <c r="Q123" i="12"/>
  <c r="U123" i="12"/>
  <c r="E135" i="13" l="1"/>
  <c r="D135" i="13"/>
  <c r="B136" i="13"/>
  <c r="G135" i="13"/>
  <c r="F135" i="13"/>
  <c r="C135" i="13"/>
  <c r="A135" i="13"/>
  <c r="F125" i="12"/>
  <c r="G125" i="12"/>
  <c r="C126" i="12" s="1"/>
  <c r="W123" i="12"/>
  <c r="S124" i="12" s="1"/>
  <c r="V123" i="12"/>
  <c r="E126" i="12"/>
  <c r="D126" i="12"/>
  <c r="A126" i="12"/>
  <c r="B127" i="12"/>
  <c r="R125" i="12"/>
  <c r="T124" i="12"/>
  <c r="U124" i="12"/>
  <c r="Q124" i="12"/>
  <c r="B137" i="13" l="1"/>
  <c r="G136" i="13"/>
  <c r="E136" i="13"/>
  <c r="F136" i="13"/>
  <c r="D136" i="13"/>
  <c r="A136" i="13"/>
  <c r="C136" i="13"/>
  <c r="G126" i="12"/>
  <c r="F126" i="12"/>
  <c r="W124" i="12"/>
  <c r="S125" i="12" s="1"/>
  <c r="V124" i="12"/>
  <c r="R126" i="12"/>
  <c r="T125" i="12"/>
  <c r="Q125" i="12"/>
  <c r="U125" i="12"/>
  <c r="A127" i="12"/>
  <c r="E127" i="12"/>
  <c r="C127" i="12"/>
  <c r="B128" i="12"/>
  <c r="D127" i="12"/>
  <c r="A137" i="13" l="1"/>
  <c r="G137" i="13"/>
  <c r="F137" i="13"/>
  <c r="E137" i="13"/>
  <c r="C137" i="13"/>
  <c r="B138" i="13"/>
  <c r="D137" i="13"/>
  <c r="W125" i="12"/>
  <c r="F127" i="12"/>
  <c r="G127" i="12"/>
  <c r="C128" i="12" s="1"/>
  <c r="E128" i="12"/>
  <c r="B129" i="12"/>
  <c r="D128" i="12"/>
  <c r="A128" i="12"/>
  <c r="V125" i="12"/>
  <c r="U126" i="12"/>
  <c r="R127" i="12"/>
  <c r="T126" i="12"/>
  <c r="Q126" i="12"/>
  <c r="S126" i="12"/>
  <c r="D138" i="13" l="1"/>
  <c r="E138" i="13"/>
  <c r="C138" i="13"/>
  <c r="G138" i="13"/>
  <c r="F138" i="13"/>
  <c r="A138" i="13"/>
  <c r="B139" i="13"/>
  <c r="V126" i="12"/>
  <c r="G128" i="12"/>
  <c r="C129" i="12" s="1"/>
  <c r="W126" i="12"/>
  <c r="S127" i="12" s="1"/>
  <c r="A129" i="12"/>
  <c r="B130" i="12"/>
  <c r="E129" i="12"/>
  <c r="D129" i="12"/>
  <c r="F128" i="12"/>
  <c r="Q127" i="12"/>
  <c r="R128" i="12"/>
  <c r="T127" i="12"/>
  <c r="U127" i="12"/>
  <c r="E139" i="13" l="1"/>
  <c r="D139" i="13"/>
  <c r="C139" i="13"/>
  <c r="G139" i="13"/>
  <c r="F139" i="13"/>
  <c r="A139" i="13"/>
  <c r="B140" i="13"/>
  <c r="W127" i="12"/>
  <c r="V127" i="12"/>
  <c r="G129" i="12"/>
  <c r="C130" i="12" s="1"/>
  <c r="F129" i="12"/>
  <c r="A130" i="12"/>
  <c r="B131" i="12"/>
  <c r="E130" i="12"/>
  <c r="D130" i="12"/>
  <c r="R129" i="12"/>
  <c r="T128" i="12"/>
  <c r="U128" i="12"/>
  <c r="S128" i="12"/>
  <c r="Q128" i="12"/>
  <c r="G140" i="13" l="1"/>
  <c r="F140" i="13"/>
  <c r="D140" i="13"/>
  <c r="C140" i="13"/>
  <c r="A140" i="13"/>
  <c r="B141" i="13"/>
  <c r="E140" i="13"/>
  <c r="F130" i="12"/>
  <c r="V128" i="12"/>
  <c r="G130" i="12"/>
  <c r="C131" i="12" s="1"/>
  <c r="W128" i="12"/>
  <c r="S129" i="12" s="1"/>
  <c r="E131" i="12"/>
  <c r="A131" i="12"/>
  <c r="B132" i="12"/>
  <c r="D131" i="12"/>
  <c r="R130" i="12"/>
  <c r="T129" i="12"/>
  <c r="Q129" i="12"/>
  <c r="U129" i="12"/>
  <c r="B142" i="13" l="1"/>
  <c r="G141" i="13"/>
  <c r="F141" i="13"/>
  <c r="E141" i="13"/>
  <c r="D141" i="13"/>
  <c r="C141" i="13"/>
  <c r="A141" i="13"/>
  <c r="F131" i="12"/>
  <c r="G131" i="12"/>
  <c r="C132" i="12" s="1"/>
  <c r="W129" i="12"/>
  <c r="S130" i="12" s="1"/>
  <c r="V129" i="12"/>
  <c r="E132" i="12"/>
  <c r="B133" i="12"/>
  <c r="D132" i="12"/>
  <c r="A132" i="12"/>
  <c r="U130" i="12"/>
  <c r="R131" i="12"/>
  <c r="T130" i="12"/>
  <c r="Q130" i="12"/>
  <c r="B143" i="13" l="1"/>
  <c r="A142" i="13"/>
  <c r="G142" i="13"/>
  <c r="E142" i="13"/>
  <c r="D142" i="13"/>
  <c r="C142" i="13"/>
  <c r="F142" i="13"/>
  <c r="V130" i="12"/>
  <c r="F132" i="12"/>
  <c r="G132" i="12"/>
  <c r="C133" i="12" s="1"/>
  <c r="W130" i="12"/>
  <c r="S131" i="12" s="1"/>
  <c r="R132" i="12"/>
  <c r="T131" i="12"/>
  <c r="U131" i="12"/>
  <c r="Q131" i="12"/>
  <c r="A133" i="12"/>
  <c r="E133" i="12"/>
  <c r="B134" i="12"/>
  <c r="D133" i="12"/>
  <c r="A143" i="13" l="1"/>
  <c r="B144" i="13"/>
  <c r="E143" i="13"/>
  <c r="C143" i="13"/>
  <c r="G143" i="13"/>
  <c r="F143" i="13"/>
  <c r="D143" i="13"/>
  <c r="V131" i="12"/>
  <c r="G133" i="12"/>
  <c r="C134" i="12" s="1"/>
  <c r="F133" i="12"/>
  <c r="W131" i="12"/>
  <c r="S132" i="12" s="1"/>
  <c r="E134" i="12"/>
  <c r="B135" i="12"/>
  <c r="D134" i="12"/>
  <c r="A134" i="12"/>
  <c r="Q132" i="12"/>
  <c r="T132" i="12"/>
  <c r="U132" i="12"/>
  <c r="R133" i="12"/>
  <c r="F144" i="13" l="1"/>
  <c r="E144" i="13"/>
  <c r="D144" i="13"/>
  <c r="B145" i="13"/>
  <c r="A144" i="13"/>
  <c r="G144" i="13"/>
  <c r="C144" i="13"/>
  <c r="V132" i="12"/>
  <c r="G134" i="12"/>
  <c r="C135" i="12" s="1"/>
  <c r="W132" i="12"/>
  <c r="S133" i="12" s="1"/>
  <c r="F134" i="12"/>
  <c r="Q133" i="12"/>
  <c r="R134" i="12"/>
  <c r="T133" i="12"/>
  <c r="U133" i="12"/>
  <c r="A135" i="12"/>
  <c r="B136" i="12"/>
  <c r="E135" i="12"/>
  <c r="D135" i="12"/>
  <c r="D145" i="13" l="1"/>
  <c r="C145" i="13"/>
  <c r="B146" i="13"/>
  <c r="E145" i="13"/>
  <c r="A145" i="13"/>
  <c r="G145" i="13"/>
  <c r="F145" i="13"/>
  <c r="V133" i="12"/>
  <c r="G135" i="12"/>
  <c r="C136" i="12" s="1"/>
  <c r="F135" i="12"/>
  <c r="A136" i="12"/>
  <c r="B137" i="12"/>
  <c r="E136" i="12"/>
  <c r="D136" i="12"/>
  <c r="R135" i="12"/>
  <c r="T134" i="12"/>
  <c r="U134" i="12"/>
  <c r="Q134" i="12"/>
  <c r="W133" i="12"/>
  <c r="S134" i="12" s="1"/>
  <c r="B147" i="13" l="1"/>
  <c r="G146" i="13"/>
  <c r="F146" i="13"/>
  <c r="E146" i="13"/>
  <c r="C146" i="13"/>
  <c r="D146" i="13"/>
  <c r="A146" i="13"/>
  <c r="G136" i="12"/>
  <c r="C137" i="12" s="1"/>
  <c r="F136" i="12"/>
  <c r="W134" i="12"/>
  <c r="S135" i="12" s="1"/>
  <c r="V134" i="12"/>
  <c r="R136" i="12"/>
  <c r="T135" i="12"/>
  <c r="Q135" i="12"/>
  <c r="U135" i="12"/>
  <c r="E137" i="12"/>
  <c r="A137" i="12"/>
  <c r="D137" i="12"/>
  <c r="B138" i="12"/>
  <c r="F147" i="13" l="1"/>
  <c r="E147" i="13"/>
  <c r="C147" i="13"/>
  <c r="A147" i="13"/>
  <c r="B148" i="13"/>
  <c r="D147" i="13"/>
  <c r="G147" i="13"/>
  <c r="F137" i="12"/>
  <c r="G137" i="12"/>
  <c r="W135" i="12"/>
  <c r="S136" i="12" s="1"/>
  <c r="V135" i="12"/>
  <c r="U136" i="12"/>
  <c r="R137" i="12"/>
  <c r="T136" i="12"/>
  <c r="Q136" i="12"/>
  <c r="C138" i="12"/>
  <c r="E138" i="12"/>
  <c r="G138" i="12" s="1"/>
  <c r="D138" i="12"/>
  <c r="A138" i="12"/>
  <c r="B139" i="12"/>
  <c r="B149" i="13" l="1"/>
  <c r="F148" i="13"/>
  <c r="E148" i="13"/>
  <c r="C148" i="13"/>
  <c r="D148" i="13"/>
  <c r="G148" i="13"/>
  <c r="A148" i="13"/>
  <c r="F138" i="12"/>
  <c r="V136" i="12"/>
  <c r="W136" i="12"/>
  <c r="R138" i="12"/>
  <c r="T137" i="12"/>
  <c r="S137" i="12"/>
  <c r="V137" i="12"/>
  <c r="U137" i="12"/>
  <c r="Q137" i="12"/>
  <c r="W137" i="12"/>
  <c r="A139" i="12"/>
  <c r="E139" i="12"/>
  <c r="C139" i="12"/>
  <c r="D139" i="12"/>
  <c r="B140" i="12"/>
  <c r="G149" i="13" l="1"/>
  <c r="B150" i="13"/>
  <c r="F149" i="13"/>
  <c r="E149" i="13"/>
  <c r="A149" i="13"/>
  <c r="C149" i="13"/>
  <c r="D149" i="13"/>
  <c r="F139" i="12"/>
  <c r="G139" i="12"/>
  <c r="E140" i="12"/>
  <c r="B141" i="12"/>
  <c r="D140" i="12"/>
  <c r="C140" i="12"/>
  <c r="A140" i="12"/>
  <c r="Q138" i="12"/>
  <c r="S138" i="12"/>
  <c r="R139" i="12"/>
  <c r="W138" i="12"/>
  <c r="V138" i="12"/>
  <c r="U138" i="12"/>
  <c r="T138" i="12"/>
  <c r="A150" i="13" l="1"/>
  <c r="B151" i="13"/>
  <c r="F150" i="13"/>
  <c r="E150" i="13"/>
  <c r="G150" i="13"/>
  <c r="D150" i="13"/>
  <c r="C150" i="13"/>
  <c r="G140" i="12"/>
  <c r="F140" i="12"/>
  <c r="V139" i="12"/>
  <c r="W139" i="12"/>
  <c r="U139" i="12"/>
  <c r="T139" i="12"/>
  <c r="R140" i="12"/>
  <c r="Q139" i="12"/>
  <c r="S139" i="12"/>
  <c r="C141" i="12"/>
  <c r="A141" i="12"/>
  <c r="E141" i="12"/>
  <c r="G141" i="12" s="1"/>
  <c r="B142" i="12"/>
  <c r="D141" i="12"/>
  <c r="B152" i="13" l="1"/>
  <c r="G151" i="13"/>
  <c r="F151" i="13"/>
  <c r="E151" i="13"/>
  <c r="D151" i="13"/>
  <c r="C151" i="13"/>
  <c r="A151" i="13"/>
  <c r="F141" i="12"/>
  <c r="A142" i="12"/>
  <c r="D142" i="12"/>
  <c r="C142" i="12"/>
  <c r="B143" i="12"/>
  <c r="E142" i="12"/>
  <c r="R141" i="12"/>
  <c r="T140" i="12"/>
  <c r="V140" i="12"/>
  <c r="W140" i="12"/>
  <c r="S140" i="12"/>
  <c r="Q140" i="12"/>
  <c r="U140" i="12"/>
  <c r="C152" i="13" l="1"/>
  <c r="F152" i="13"/>
  <c r="E152" i="13"/>
  <c r="D152" i="13"/>
  <c r="G152" i="13"/>
  <c r="A152" i="13"/>
  <c r="B153" i="13"/>
  <c r="G142" i="12"/>
  <c r="C143" i="12" s="1"/>
  <c r="F142" i="12"/>
  <c r="W141" i="12"/>
  <c r="V141" i="12"/>
  <c r="R142" i="12"/>
  <c r="T141" i="12"/>
  <c r="U141" i="12"/>
  <c r="S141" i="12"/>
  <c r="Q141" i="12"/>
  <c r="E143" i="12"/>
  <c r="A143" i="12"/>
  <c r="B144" i="12"/>
  <c r="D143" i="12"/>
  <c r="A153" i="13" l="1"/>
  <c r="B154" i="13"/>
  <c r="G153" i="13"/>
  <c r="F153" i="13"/>
  <c r="D153" i="13"/>
  <c r="C153" i="13"/>
  <c r="E153" i="13"/>
  <c r="G143" i="12"/>
  <c r="F143" i="12"/>
  <c r="C144" i="12"/>
  <c r="E144" i="12"/>
  <c r="D144" i="12"/>
  <c r="B145" i="12"/>
  <c r="A144" i="12"/>
  <c r="V142" i="12"/>
  <c r="U142" i="12"/>
  <c r="R143" i="12"/>
  <c r="T142" i="12"/>
  <c r="W142" i="12"/>
  <c r="S142" i="12"/>
  <c r="Q142" i="12"/>
  <c r="E154" i="13" l="1"/>
  <c r="D154" i="13"/>
  <c r="B155" i="13"/>
  <c r="G154" i="13"/>
  <c r="A154" i="13"/>
  <c r="C154" i="13"/>
  <c r="F154" i="13"/>
  <c r="F144" i="12"/>
  <c r="G144" i="12"/>
  <c r="R144" i="12"/>
  <c r="T143" i="12"/>
  <c r="S143" i="12"/>
  <c r="W143" i="12"/>
  <c r="U143" i="12"/>
  <c r="Q143" i="12"/>
  <c r="V143" i="12"/>
  <c r="A145" i="12"/>
  <c r="E145" i="12"/>
  <c r="C145" i="12"/>
  <c r="B146" i="12"/>
  <c r="D145" i="12"/>
  <c r="C155" i="13" l="1"/>
  <c r="A155" i="13"/>
  <c r="G155" i="13"/>
  <c r="F155" i="13"/>
  <c r="E155" i="13"/>
  <c r="B156" i="13"/>
  <c r="D155" i="13"/>
  <c r="G145" i="12"/>
  <c r="C146" i="12" s="1"/>
  <c r="F145" i="12"/>
  <c r="E146" i="12"/>
  <c r="B147" i="12"/>
  <c r="D146" i="12"/>
  <c r="A146" i="12"/>
  <c r="Q144" i="12"/>
  <c r="W144" i="12"/>
  <c r="V144" i="12"/>
  <c r="U144" i="12"/>
  <c r="T144" i="12"/>
  <c r="S144" i="12"/>
  <c r="R145" i="12"/>
  <c r="G156" i="13" l="1"/>
  <c r="F156" i="13"/>
  <c r="C156" i="13"/>
  <c r="B157" i="13"/>
  <c r="E156" i="13"/>
  <c r="D156" i="13"/>
  <c r="A156" i="13"/>
  <c r="F146" i="12"/>
  <c r="G146" i="12"/>
  <c r="C147" i="12" s="1"/>
  <c r="V145" i="12"/>
  <c r="U145" i="12"/>
  <c r="T145" i="12"/>
  <c r="S145" i="12"/>
  <c r="Q145" i="12"/>
  <c r="R146" i="12"/>
  <c r="W145" i="12"/>
  <c r="A147" i="12"/>
  <c r="E147" i="12"/>
  <c r="D147" i="12"/>
  <c r="B148" i="12"/>
  <c r="G157" i="13" l="1"/>
  <c r="F157" i="13"/>
  <c r="E157" i="13"/>
  <c r="A157" i="13"/>
  <c r="C157" i="13"/>
  <c r="B158" i="13"/>
  <c r="D157" i="13"/>
  <c r="G147" i="12"/>
  <c r="C148" i="12" s="1"/>
  <c r="F147" i="12"/>
  <c r="R147" i="12"/>
  <c r="T146" i="12"/>
  <c r="V146" i="12"/>
  <c r="U146" i="12"/>
  <c r="Q146" i="12"/>
  <c r="W146" i="12"/>
  <c r="S146" i="12"/>
  <c r="A148" i="12"/>
  <c r="E148" i="12"/>
  <c r="B149" i="12"/>
  <c r="D148" i="12"/>
  <c r="B159" i="13" l="1"/>
  <c r="G158" i="13"/>
  <c r="F158" i="13"/>
  <c r="A158" i="13"/>
  <c r="E158" i="13"/>
  <c r="D158" i="13"/>
  <c r="C158" i="13"/>
  <c r="F148" i="12"/>
  <c r="G148" i="12"/>
  <c r="E149" i="12"/>
  <c r="B150" i="12"/>
  <c r="D149" i="12"/>
  <c r="C149" i="12"/>
  <c r="A149" i="12"/>
  <c r="W147" i="12"/>
  <c r="V147" i="12"/>
  <c r="R148" i="12"/>
  <c r="T147" i="12"/>
  <c r="S147" i="12"/>
  <c r="U147" i="12"/>
  <c r="Q147" i="12"/>
  <c r="A159" i="13" l="1"/>
  <c r="B160" i="13"/>
  <c r="C159" i="13"/>
  <c r="G159" i="13"/>
  <c r="D159" i="13"/>
  <c r="F159" i="13"/>
  <c r="E159" i="13"/>
  <c r="G149" i="12"/>
  <c r="C150" i="12" s="1"/>
  <c r="F149" i="12"/>
  <c r="V148" i="12"/>
  <c r="U148" i="12"/>
  <c r="R149" i="12"/>
  <c r="T148" i="12"/>
  <c r="W148" i="12"/>
  <c r="S148" i="12"/>
  <c r="Q148" i="12"/>
  <c r="E150" i="12"/>
  <c r="D150" i="12"/>
  <c r="A150" i="12"/>
  <c r="B151" i="12"/>
  <c r="D160" i="13" l="1"/>
  <c r="C160" i="13"/>
  <c r="A160" i="13"/>
  <c r="B161" i="13"/>
  <c r="F160" i="13"/>
  <c r="E160" i="13"/>
  <c r="G160" i="13"/>
  <c r="G150" i="12"/>
  <c r="C151" i="12" s="1"/>
  <c r="F150" i="12"/>
  <c r="A151" i="12"/>
  <c r="E151" i="12"/>
  <c r="D151" i="12"/>
  <c r="B152" i="12"/>
  <c r="R150" i="12"/>
  <c r="T149" i="12"/>
  <c r="S149" i="12"/>
  <c r="V149" i="12"/>
  <c r="Q149" i="12"/>
  <c r="W149" i="12"/>
  <c r="U149" i="12"/>
  <c r="D161" i="13" l="1"/>
  <c r="C161" i="13"/>
  <c r="B162" i="13"/>
  <c r="F161" i="13"/>
  <c r="E161" i="13"/>
  <c r="G161" i="13"/>
  <c r="A161" i="13"/>
  <c r="F151" i="12"/>
  <c r="G151" i="12"/>
  <c r="C152" i="12" s="1"/>
  <c r="Q150" i="12"/>
  <c r="R151" i="12"/>
  <c r="W150" i="12"/>
  <c r="V150" i="12"/>
  <c r="U150" i="12"/>
  <c r="T150" i="12"/>
  <c r="S150" i="12"/>
  <c r="E152" i="12"/>
  <c r="B153" i="12"/>
  <c r="D152" i="12"/>
  <c r="A152" i="12"/>
  <c r="G162" i="13" l="1"/>
  <c r="F162" i="13"/>
  <c r="D162" i="13"/>
  <c r="C162" i="13"/>
  <c r="B163" i="13"/>
  <c r="E162" i="13"/>
  <c r="A162" i="13"/>
  <c r="F152" i="12"/>
  <c r="G152" i="12"/>
  <c r="C153" i="12" s="1"/>
  <c r="A153" i="12"/>
  <c r="E153" i="12"/>
  <c r="D153" i="12"/>
  <c r="B154" i="12"/>
  <c r="V151" i="12"/>
  <c r="T151" i="12"/>
  <c r="S151" i="12"/>
  <c r="W151" i="12"/>
  <c r="Q151" i="12"/>
  <c r="R152" i="12"/>
  <c r="U151" i="12"/>
  <c r="F163" i="13" l="1"/>
  <c r="E163" i="13"/>
  <c r="A163" i="13"/>
  <c r="B164" i="13"/>
  <c r="C163" i="13"/>
  <c r="G163" i="13"/>
  <c r="D163" i="13"/>
  <c r="F153" i="12"/>
  <c r="G153" i="12"/>
  <c r="A154" i="12"/>
  <c r="D154" i="12"/>
  <c r="B155" i="12"/>
  <c r="E154" i="12"/>
  <c r="C154" i="12"/>
  <c r="R153" i="12"/>
  <c r="T152" i="12"/>
  <c r="V152" i="12"/>
  <c r="W152" i="12"/>
  <c r="S152" i="12"/>
  <c r="Q152" i="12"/>
  <c r="U152" i="12"/>
  <c r="B165" i="13" l="1"/>
  <c r="A164" i="13"/>
  <c r="G164" i="13"/>
  <c r="E164" i="13"/>
  <c r="C164" i="13"/>
  <c r="F164" i="13"/>
  <c r="D164" i="13"/>
  <c r="F154" i="12"/>
  <c r="G154" i="12"/>
  <c r="C155" i="12" s="1"/>
  <c r="E155" i="12"/>
  <c r="B156" i="12"/>
  <c r="D155" i="12"/>
  <c r="A155" i="12"/>
  <c r="W153" i="12"/>
  <c r="V153" i="12"/>
  <c r="R154" i="12"/>
  <c r="T153" i="12"/>
  <c r="U153" i="12"/>
  <c r="S153" i="12"/>
  <c r="Q153" i="12"/>
  <c r="G165" i="13" l="1"/>
  <c r="E165" i="13"/>
  <c r="D165" i="13"/>
  <c r="C165" i="13"/>
  <c r="B166" i="13"/>
  <c r="A165" i="13"/>
  <c r="F165" i="13"/>
  <c r="G155" i="12"/>
  <c r="C156" i="12" s="1"/>
  <c r="F155" i="12"/>
  <c r="E156" i="12"/>
  <c r="A156" i="12"/>
  <c r="B157" i="12"/>
  <c r="D156" i="12"/>
  <c r="V154" i="12"/>
  <c r="U154" i="12"/>
  <c r="R155" i="12"/>
  <c r="T154" i="12"/>
  <c r="S154" i="12"/>
  <c r="Q154" i="12"/>
  <c r="W154" i="12"/>
  <c r="A166" i="13" l="1"/>
  <c r="C166" i="13"/>
  <c r="F166" i="13"/>
  <c r="E166" i="13"/>
  <c r="D166" i="13"/>
  <c r="G166" i="13"/>
  <c r="B167" i="13"/>
  <c r="F156" i="12"/>
  <c r="G156" i="12"/>
  <c r="R156" i="12"/>
  <c r="T155" i="12"/>
  <c r="S155" i="12"/>
  <c r="W155" i="12"/>
  <c r="U155" i="12"/>
  <c r="V155" i="12"/>
  <c r="Q155" i="12"/>
  <c r="A157" i="12"/>
  <c r="E157" i="12"/>
  <c r="C157" i="12"/>
  <c r="B158" i="12"/>
  <c r="D157" i="12"/>
  <c r="B168" i="13" l="1"/>
  <c r="G167" i="13"/>
  <c r="E167" i="13"/>
  <c r="D167" i="13"/>
  <c r="A167" i="13"/>
  <c r="F167" i="13"/>
  <c r="C167" i="13"/>
  <c r="F157" i="12"/>
  <c r="G157" i="12"/>
  <c r="E158" i="12"/>
  <c r="B159" i="12"/>
  <c r="D158" i="12"/>
  <c r="C158" i="12"/>
  <c r="A158" i="12"/>
  <c r="Q156" i="12"/>
  <c r="R157" i="12"/>
  <c r="V156" i="12"/>
  <c r="U156" i="12"/>
  <c r="T156" i="12"/>
  <c r="S156" i="12"/>
  <c r="W156" i="12"/>
  <c r="C168" i="13" l="1"/>
  <c r="D168" i="13"/>
  <c r="A168" i="13"/>
  <c r="G168" i="13"/>
  <c r="F168" i="13"/>
  <c r="B169" i="13"/>
  <c r="E168" i="13"/>
  <c r="G158" i="12"/>
  <c r="C159" i="12" s="1"/>
  <c r="F158" i="12"/>
  <c r="V157" i="12"/>
  <c r="S157" i="12"/>
  <c r="Q157" i="12"/>
  <c r="R158" i="12"/>
  <c r="W157" i="12"/>
  <c r="U157" i="12"/>
  <c r="T157" i="12"/>
  <c r="A159" i="12"/>
  <c r="D159" i="12"/>
  <c r="B160" i="12"/>
  <c r="E159" i="12"/>
  <c r="D169" i="13" l="1"/>
  <c r="C169" i="13"/>
  <c r="A169" i="13"/>
  <c r="G169" i="13"/>
  <c r="F169" i="13"/>
  <c r="E169" i="13"/>
  <c r="B170" i="13"/>
  <c r="G159" i="12"/>
  <c r="F159" i="12"/>
  <c r="R159" i="12"/>
  <c r="T158" i="12"/>
  <c r="V158" i="12"/>
  <c r="W158" i="12"/>
  <c r="U158" i="12"/>
  <c r="S158" i="12"/>
  <c r="Q158" i="12"/>
  <c r="A160" i="12"/>
  <c r="E160" i="12"/>
  <c r="C160" i="12"/>
  <c r="B161" i="12"/>
  <c r="D160" i="12"/>
  <c r="E170" i="13" l="1"/>
  <c r="D170" i="13"/>
  <c r="G170" i="13"/>
  <c r="F170" i="13"/>
  <c r="B171" i="13"/>
  <c r="C170" i="13"/>
  <c r="A170" i="13"/>
  <c r="F160" i="12"/>
  <c r="G160" i="12"/>
  <c r="E161" i="12"/>
  <c r="D161" i="12"/>
  <c r="C161" i="12"/>
  <c r="A161" i="12"/>
  <c r="B162" i="12"/>
  <c r="W159" i="12"/>
  <c r="V159" i="12"/>
  <c r="R160" i="12"/>
  <c r="T159" i="12"/>
  <c r="U159" i="12"/>
  <c r="S159" i="12"/>
  <c r="Q159" i="12"/>
  <c r="A171" i="13" l="1"/>
  <c r="G171" i="13"/>
  <c r="F171" i="13"/>
  <c r="E171" i="13"/>
  <c r="D171" i="13"/>
  <c r="C171" i="13"/>
  <c r="B172" i="13"/>
  <c r="F161" i="12"/>
  <c r="G161" i="12"/>
  <c r="C162" i="12" s="1"/>
  <c r="E162" i="12"/>
  <c r="A162" i="12"/>
  <c r="D162" i="12"/>
  <c r="B163" i="12"/>
  <c r="V160" i="12"/>
  <c r="U160" i="12"/>
  <c r="R161" i="12"/>
  <c r="T160" i="12"/>
  <c r="Q160" i="12"/>
  <c r="W160" i="12"/>
  <c r="S160" i="12"/>
  <c r="G172" i="13" l="1"/>
  <c r="F172" i="13"/>
  <c r="E172" i="13"/>
  <c r="D172" i="13"/>
  <c r="A172" i="13"/>
  <c r="C172" i="13"/>
  <c r="B173" i="13"/>
  <c r="F162" i="12"/>
  <c r="G162" i="12"/>
  <c r="R162" i="12"/>
  <c r="T161" i="12"/>
  <c r="S161" i="12"/>
  <c r="W161" i="12"/>
  <c r="V161" i="12"/>
  <c r="Q161" i="12"/>
  <c r="U161" i="12"/>
  <c r="A163" i="12"/>
  <c r="E163" i="12"/>
  <c r="C163" i="12"/>
  <c r="D163" i="12"/>
  <c r="B164" i="12"/>
  <c r="E173" i="13" l="1"/>
  <c r="D173" i="13"/>
  <c r="C173" i="13"/>
  <c r="A173" i="13"/>
  <c r="B174" i="13"/>
  <c r="G173" i="13"/>
  <c r="F173" i="13"/>
  <c r="F163" i="12"/>
  <c r="G163" i="12"/>
  <c r="C164" i="12" s="1"/>
  <c r="E164" i="12"/>
  <c r="B165" i="12"/>
  <c r="D164" i="12"/>
  <c r="A164" i="12"/>
  <c r="Q162" i="12"/>
  <c r="R163" i="12"/>
  <c r="W162" i="12"/>
  <c r="U162" i="12"/>
  <c r="T162" i="12"/>
  <c r="S162" i="12"/>
  <c r="V162" i="12"/>
  <c r="B175" i="13" l="1"/>
  <c r="G174" i="13"/>
  <c r="E174" i="13"/>
  <c r="C174" i="13"/>
  <c r="F174" i="13"/>
  <c r="D174" i="13"/>
  <c r="A174" i="13"/>
  <c r="G164" i="12"/>
  <c r="F164" i="12"/>
  <c r="V163" i="12"/>
  <c r="Q163" i="12"/>
  <c r="W163" i="12"/>
  <c r="U163" i="12"/>
  <c r="T163" i="12"/>
  <c r="R164" i="12"/>
  <c r="S163" i="12"/>
  <c r="C165" i="12"/>
  <c r="A165" i="12"/>
  <c r="B166" i="12"/>
  <c r="E165" i="12"/>
  <c r="D165" i="12"/>
  <c r="A175" i="13" l="1"/>
  <c r="B176" i="13"/>
  <c r="G175" i="13"/>
  <c r="E175" i="13"/>
  <c r="D175" i="13"/>
  <c r="F175" i="13"/>
  <c r="C175" i="13"/>
  <c r="F165" i="12"/>
  <c r="G165" i="12"/>
  <c r="A166" i="12"/>
  <c r="E166" i="12"/>
  <c r="D166" i="12"/>
  <c r="B167" i="12"/>
  <c r="C166" i="12"/>
  <c r="R165" i="12"/>
  <c r="T164" i="12"/>
  <c r="V164" i="12"/>
  <c r="W164" i="12"/>
  <c r="U164" i="12"/>
  <c r="S164" i="12"/>
  <c r="Q164" i="12"/>
  <c r="A176" i="13" l="1"/>
  <c r="D176" i="13"/>
  <c r="C176" i="13"/>
  <c r="F176" i="13"/>
  <c r="E176" i="13"/>
  <c r="G176" i="13"/>
  <c r="B177" i="13"/>
  <c r="G166" i="12"/>
  <c r="C167" i="12" s="1"/>
  <c r="F166" i="12"/>
  <c r="W165" i="12"/>
  <c r="V165" i="12"/>
  <c r="R166" i="12"/>
  <c r="T165" i="12"/>
  <c r="S165" i="12"/>
  <c r="Q165" i="12"/>
  <c r="U165" i="12"/>
  <c r="E167" i="12"/>
  <c r="A167" i="12"/>
  <c r="B168" i="12"/>
  <c r="D167" i="12"/>
  <c r="D177" i="13" l="1"/>
  <c r="C177" i="13"/>
  <c r="B178" i="13"/>
  <c r="F177" i="13"/>
  <c r="E177" i="13"/>
  <c r="G177" i="13"/>
  <c r="A177" i="13"/>
  <c r="F167" i="12"/>
  <c r="G167" i="12"/>
  <c r="V166" i="12"/>
  <c r="U166" i="12"/>
  <c r="R167" i="12"/>
  <c r="T166" i="12"/>
  <c r="W166" i="12"/>
  <c r="S166" i="12"/>
  <c r="Q166" i="12"/>
  <c r="C168" i="12"/>
  <c r="E168" i="12"/>
  <c r="B169" i="12"/>
  <c r="D168" i="12"/>
  <c r="A168" i="12"/>
  <c r="F178" i="13" l="1"/>
  <c r="E178" i="13"/>
  <c r="D178" i="13"/>
  <c r="G178" i="13"/>
  <c r="A178" i="13"/>
  <c r="B179" i="13"/>
  <c r="C178" i="13"/>
  <c r="G168" i="12"/>
  <c r="C169" i="12" s="1"/>
  <c r="F168" i="12"/>
  <c r="A169" i="12"/>
  <c r="E169" i="12"/>
  <c r="D169" i="12"/>
  <c r="B170" i="12"/>
  <c r="R168" i="12"/>
  <c r="T167" i="12"/>
  <c r="S167" i="12"/>
  <c r="W167" i="12"/>
  <c r="V167" i="12"/>
  <c r="U167" i="12"/>
  <c r="Q167" i="12"/>
  <c r="F179" i="13" l="1"/>
  <c r="E179" i="13"/>
  <c r="G179" i="13"/>
  <c r="D179" i="13"/>
  <c r="C179" i="13"/>
  <c r="B180" i="13"/>
  <c r="A179" i="13"/>
  <c r="F169" i="12"/>
  <c r="G169" i="12"/>
  <c r="C170" i="12" s="1"/>
  <c r="Q168" i="12"/>
  <c r="V168" i="12"/>
  <c r="T168" i="12"/>
  <c r="S168" i="12"/>
  <c r="U168" i="12"/>
  <c r="W168" i="12"/>
  <c r="R169" i="12"/>
  <c r="E170" i="12"/>
  <c r="B171" i="12"/>
  <c r="D170" i="12"/>
  <c r="A170" i="12"/>
  <c r="B181" i="13" l="1"/>
  <c r="A180" i="13"/>
  <c r="G180" i="13"/>
  <c r="F180" i="13"/>
  <c r="E180" i="13"/>
  <c r="D180" i="13"/>
  <c r="C180" i="13"/>
  <c r="F170" i="12"/>
  <c r="G170" i="12"/>
  <c r="C171" i="12" s="1"/>
  <c r="B172" i="12"/>
  <c r="A171" i="12"/>
  <c r="E171" i="12"/>
  <c r="D171" i="12"/>
  <c r="V169" i="12"/>
  <c r="Q169" i="12"/>
  <c r="R170" i="12"/>
  <c r="W169" i="12"/>
  <c r="U169" i="12"/>
  <c r="T169" i="12"/>
  <c r="S169" i="12"/>
  <c r="G181" i="13" l="1"/>
  <c r="C181" i="13"/>
  <c r="A181" i="13"/>
  <c r="E181" i="13"/>
  <c r="F181" i="13"/>
  <c r="B182" i="13"/>
  <c r="D181" i="13"/>
  <c r="F171" i="12"/>
  <c r="G171" i="12"/>
  <c r="T170" i="12"/>
  <c r="V170" i="12"/>
  <c r="U170" i="12"/>
  <c r="S170" i="12"/>
  <c r="R171" i="12"/>
  <c r="W170" i="12"/>
  <c r="Q170" i="12"/>
  <c r="E172" i="12"/>
  <c r="C172" i="12"/>
  <c r="B173" i="12"/>
  <c r="A172" i="12"/>
  <c r="D172" i="12"/>
  <c r="A182" i="13" l="1"/>
  <c r="G182" i="13"/>
  <c r="E182" i="13"/>
  <c r="B183" i="13"/>
  <c r="D182" i="13"/>
  <c r="F182" i="13"/>
  <c r="C182" i="13"/>
  <c r="F172" i="12"/>
  <c r="G172" i="12"/>
  <c r="C173" i="12" s="1"/>
  <c r="D173" i="12"/>
  <c r="B174" i="12"/>
  <c r="A173" i="12"/>
  <c r="E173" i="12"/>
  <c r="V171" i="12"/>
  <c r="S171" i="12"/>
  <c r="U171" i="12"/>
  <c r="W171" i="12"/>
  <c r="Q171" i="12"/>
  <c r="R172" i="12"/>
  <c r="T171" i="12"/>
  <c r="B184" i="13" l="1"/>
  <c r="G183" i="13"/>
  <c r="F183" i="13"/>
  <c r="E183" i="13"/>
  <c r="A183" i="13"/>
  <c r="D183" i="13"/>
  <c r="C183" i="13"/>
  <c r="F173" i="12"/>
  <c r="G173" i="12"/>
  <c r="C174" i="12" s="1"/>
  <c r="A174" i="12"/>
  <c r="D174" i="12"/>
  <c r="B175" i="12"/>
  <c r="E174" i="12"/>
  <c r="R173" i="12"/>
  <c r="T172" i="12"/>
  <c r="S172" i="12"/>
  <c r="V172" i="12"/>
  <c r="Q172" i="12"/>
  <c r="W172" i="12"/>
  <c r="U172" i="12"/>
  <c r="C184" i="13" l="1"/>
  <c r="G184" i="13"/>
  <c r="E184" i="13"/>
  <c r="A184" i="13"/>
  <c r="D184" i="13"/>
  <c r="B185" i="13"/>
  <c r="F184" i="13"/>
  <c r="G174" i="12"/>
  <c r="F174" i="12"/>
  <c r="T173" i="12"/>
  <c r="V173" i="12"/>
  <c r="W173" i="12"/>
  <c r="S173" i="12"/>
  <c r="R174" i="12"/>
  <c r="U173" i="12"/>
  <c r="Q173" i="12"/>
  <c r="E175" i="12"/>
  <c r="D175" i="12"/>
  <c r="C175" i="12"/>
  <c r="B176" i="12"/>
  <c r="A175" i="12"/>
  <c r="B186" i="13" l="1"/>
  <c r="E185" i="13"/>
  <c r="D185" i="13"/>
  <c r="C185" i="13"/>
  <c r="G185" i="13"/>
  <c r="F185" i="13"/>
  <c r="A185" i="13"/>
  <c r="G175" i="12"/>
  <c r="F175" i="12"/>
  <c r="C176" i="12"/>
  <c r="E176" i="12"/>
  <c r="D176" i="12"/>
  <c r="F176" i="12" s="1"/>
  <c r="A176" i="12"/>
  <c r="B177" i="12"/>
  <c r="V174" i="12"/>
  <c r="T174" i="12"/>
  <c r="W174" i="12"/>
  <c r="U174" i="12"/>
  <c r="S174" i="12"/>
  <c r="Q174" i="12"/>
  <c r="R175" i="12"/>
  <c r="E186" i="13" l="1"/>
  <c r="D186" i="13"/>
  <c r="F186" i="13"/>
  <c r="C186" i="13"/>
  <c r="G186" i="13"/>
  <c r="A186" i="13"/>
  <c r="B187" i="13"/>
  <c r="G176" i="12"/>
  <c r="A177" i="12"/>
  <c r="E177" i="12"/>
  <c r="D177" i="12"/>
  <c r="C177" i="12"/>
  <c r="B178" i="12"/>
  <c r="R176" i="12"/>
  <c r="T175" i="12"/>
  <c r="U175" i="12"/>
  <c r="W175" i="12"/>
  <c r="V175" i="12"/>
  <c r="S175" i="12"/>
  <c r="Q175" i="12"/>
  <c r="G187" i="13" l="1"/>
  <c r="E187" i="13"/>
  <c r="D187" i="13"/>
  <c r="A187" i="13"/>
  <c r="C187" i="13"/>
  <c r="B188" i="13"/>
  <c r="F187" i="13"/>
  <c r="F177" i="12"/>
  <c r="G177" i="12"/>
  <c r="C178" i="12" s="1"/>
  <c r="E178" i="12"/>
  <c r="D178" i="12"/>
  <c r="A178" i="12"/>
  <c r="B179" i="12"/>
  <c r="U176" i="12"/>
  <c r="W176" i="12"/>
  <c r="R177" i="12"/>
  <c r="V176" i="12"/>
  <c r="T176" i="12"/>
  <c r="S176" i="12"/>
  <c r="Q176" i="12"/>
  <c r="G188" i="13" l="1"/>
  <c r="F188" i="13"/>
  <c r="B189" i="13"/>
  <c r="E188" i="13"/>
  <c r="D188" i="13"/>
  <c r="C188" i="13"/>
  <c r="A188" i="13"/>
  <c r="G178" i="12"/>
  <c r="C179" i="12" s="1"/>
  <c r="F178" i="12"/>
  <c r="E179" i="12"/>
  <c r="D179" i="12"/>
  <c r="B180" i="12"/>
  <c r="A179" i="12"/>
  <c r="V177" i="12"/>
  <c r="U177" i="12"/>
  <c r="T177" i="12"/>
  <c r="S177" i="12"/>
  <c r="R178" i="12"/>
  <c r="W177" i="12"/>
  <c r="Q177" i="12"/>
  <c r="C189" i="13" l="1"/>
  <c r="A189" i="13"/>
  <c r="G189" i="13"/>
  <c r="B190" i="13"/>
  <c r="F189" i="13"/>
  <c r="D189" i="13"/>
  <c r="E189" i="13"/>
  <c r="G179" i="12"/>
  <c r="F179" i="12"/>
  <c r="R179" i="12"/>
  <c r="T178" i="12"/>
  <c r="V178" i="12"/>
  <c r="W178" i="12"/>
  <c r="S178" i="12"/>
  <c r="Q178" i="12"/>
  <c r="U178" i="12"/>
  <c r="A180" i="12"/>
  <c r="E180" i="12"/>
  <c r="D180" i="12"/>
  <c r="B181" i="12"/>
  <c r="C180" i="12"/>
  <c r="B191" i="13" l="1"/>
  <c r="G190" i="13"/>
  <c r="A190" i="13"/>
  <c r="D190" i="13"/>
  <c r="E190" i="13"/>
  <c r="C190" i="13"/>
  <c r="F190" i="13"/>
  <c r="F180" i="12"/>
  <c r="G180" i="12"/>
  <c r="C181" i="12" s="1"/>
  <c r="E181" i="12"/>
  <c r="D181" i="12"/>
  <c r="B182" i="12"/>
  <c r="A181" i="12"/>
  <c r="V179" i="12"/>
  <c r="S179" i="12"/>
  <c r="Q179" i="12"/>
  <c r="R180" i="12"/>
  <c r="W179" i="12"/>
  <c r="U179" i="12"/>
  <c r="T179" i="12"/>
  <c r="A191" i="13" l="1"/>
  <c r="G191" i="13"/>
  <c r="F191" i="13"/>
  <c r="E191" i="13"/>
  <c r="D191" i="13"/>
  <c r="C191" i="13"/>
  <c r="B192" i="13"/>
  <c r="F181" i="12"/>
  <c r="G181" i="12"/>
  <c r="C182" i="12" s="1"/>
  <c r="V180" i="12"/>
  <c r="W180" i="12"/>
  <c r="T180" i="12"/>
  <c r="Q180" i="12"/>
  <c r="R181" i="12"/>
  <c r="U180" i="12"/>
  <c r="S180" i="12"/>
  <c r="E182" i="12"/>
  <c r="B183" i="12"/>
  <c r="D182" i="12"/>
  <c r="A182" i="12"/>
  <c r="B193" i="13" l="1"/>
  <c r="E192" i="13"/>
  <c r="D192" i="13"/>
  <c r="F192" i="13"/>
  <c r="G192" i="13"/>
  <c r="C192" i="13"/>
  <c r="A192" i="13"/>
  <c r="F182" i="12"/>
  <c r="G182" i="12"/>
  <c r="R182" i="12"/>
  <c r="T181" i="12"/>
  <c r="W181" i="12"/>
  <c r="Q181" i="12"/>
  <c r="V181" i="12"/>
  <c r="U181" i="12"/>
  <c r="S181" i="12"/>
  <c r="A183" i="12"/>
  <c r="E183" i="12"/>
  <c r="C183" i="12"/>
  <c r="B184" i="12"/>
  <c r="D183" i="12"/>
  <c r="D193" i="13" l="1"/>
  <c r="C193" i="13"/>
  <c r="B194" i="13"/>
  <c r="A193" i="13"/>
  <c r="G193" i="13"/>
  <c r="F193" i="13"/>
  <c r="E193" i="13"/>
  <c r="G183" i="12"/>
  <c r="C184" i="12" s="1"/>
  <c r="F183" i="12"/>
  <c r="E184" i="12"/>
  <c r="A184" i="12"/>
  <c r="D184" i="12"/>
  <c r="B185" i="12"/>
  <c r="W182" i="12"/>
  <c r="V182" i="12"/>
  <c r="U182" i="12"/>
  <c r="S182" i="12"/>
  <c r="R183" i="12"/>
  <c r="Q182" i="12"/>
  <c r="T182" i="12"/>
  <c r="D194" i="13" l="1"/>
  <c r="C194" i="13"/>
  <c r="E194" i="13"/>
  <c r="B195" i="13"/>
  <c r="F194" i="13"/>
  <c r="G194" i="13"/>
  <c r="A194" i="13"/>
  <c r="F184" i="12"/>
  <c r="G184" i="12"/>
  <c r="V183" i="12"/>
  <c r="Q183" i="12"/>
  <c r="W183" i="12"/>
  <c r="U183" i="12"/>
  <c r="T183" i="12"/>
  <c r="S183" i="12"/>
  <c r="R184" i="12"/>
  <c r="C185" i="12"/>
  <c r="B186" i="12"/>
  <c r="A185" i="12"/>
  <c r="D185" i="12"/>
  <c r="E185" i="12"/>
  <c r="F195" i="13" l="1"/>
  <c r="E195" i="13"/>
  <c r="C195" i="13"/>
  <c r="G195" i="13"/>
  <c r="D195" i="13"/>
  <c r="A195" i="13"/>
  <c r="B196" i="13"/>
  <c r="G185" i="12"/>
  <c r="C186" i="12" s="1"/>
  <c r="F185" i="12"/>
  <c r="A186" i="12"/>
  <c r="B187" i="12"/>
  <c r="D186" i="12"/>
  <c r="E186" i="12"/>
  <c r="R185" i="12"/>
  <c r="T184" i="12"/>
  <c r="Q184" i="12"/>
  <c r="V184" i="12"/>
  <c r="U184" i="12"/>
  <c r="S184" i="12"/>
  <c r="W184" i="12"/>
  <c r="G196" i="13" l="1"/>
  <c r="F196" i="13"/>
  <c r="E196" i="13"/>
  <c r="D196" i="13"/>
  <c r="C196" i="13"/>
  <c r="A196" i="13"/>
  <c r="B197" i="13"/>
  <c r="G186" i="12"/>
  <c r="F186" i="12"/>
  <c r="E187" i="12"/>
  <c r="B188" i="12"/>
  <c r="D187" i="12"/>
  <c r="C187" i="12"/>
  <c r="A187" i="12"/>
  <c r="R186" i="12"/>
  <c r="Q185" i="12"/>
  <c r="W185" i="12"/>
  <c r="U185" i="12"/>
  <c r="T185" i="12"/>
  <c r="S185" i="12"/>
  <c r="V185" i="12"/>
  <c r="G197" i="13" l="1"/>
  <c r="A197" i="13"/>
  <c r="E197" i="13"/>
  <c r="B198" i="13"/>
  <c r="F197" i="13"/>
  <c r="D197" i="13"/>
  <c r="C197" i="13"/>
  <c r="G187" i="12"/>
  <c r="C188" i="12" s="1"/>
  <c r="F187" i="12"/>
  <c r="V186" i="12"/>
  <c r="R187" i="12"/>
  <c r="Q186" i="12"/>
  <c r="T186" i="12"/>
  <c r="S186" i="12"/>
  <c r="W186" i="12"/>
  <c r="U186" i="12"/>
  <c r="E188" i="12"/>
  <c r="D188" i="12"/>
  <c r="A188" i="12"/>
  <c r="B189" i="12"/>
  <c r="A198" i="13" l="1"/>
  <c r="G198" i="13"/>
  <c r="D198" i="13"/>
  <c r="C198" i="13"/>
  <c r="B199" i="13"/>
  <c r="F198" i="13"/>
  <c r="E198" i="13"/>
  <c r="G188" i="12"/>
  <c r="F188" i="12"/>
  <c r="A189" i="12"/>
  <c r="C189" i="12"/>
  <c r="E189" i="12"/>
  <c r="B190" i="12"/>
  <c r="D189" i="12"/>
  <c r="R188" i="12"/>
  <c r="T187" i="12"/>
  <c r="Q187" i="12"/>
  <c r="V187" i="12"/>
  <c r="S187" i="12"/>
  <c r="W187" i="12"/>
  <c r="U187" i="12"/>
  <c r="B200" i="13" l="1"/>
  <c r="E199" i="13"/>
  <c r="D199" i="13"/>
  <c r="C199" i="13"/>
  <c r="A199" i="13"/>
  <c r="G199" i="13"/>
  <c r="F199" i="13"/>
  <c r="G189" i="12"/>
  <c r="F189" i="12"/>
  <c r="S188" i="12"/>
  <c r="R189" i="12"/>
  <c r="Q188" i="12"/>
  <c r="W188" i="12"/>
  <c r="V188" i="12"/>
  <c r="U188" i="12"/>
  <c r="T188" i="12"/>
  <c r="E190" i="12"/>
  <c r="C190" i="12"/>
  <c r="A190" i="12"/>
  <c r="D190" i="12"/>
  <c r="B191" i="12"/>
  <c r="C200" i="13" l="1"/>
  <c r="G200" i="13"/>
  <c r="D200" i="13"/>
  <c r="A200" i="13"/>
  <c r="F200" i="13"/>
  <c r="E200" i="13"/>
  <c r="B201" i="13"/>
  <c r="F190" i="12"/>
  <c r="G190" i="12"/>
  <c r="V189" i="12"/>
  <c r="S189" i="12"/>
  <c r="Q189" i="12"/>
  <c r="W189" i="12"/>
  <c r="T189" i="12"/>
  <c r="R190" i="12"/>
  <c r="U189" i="12"/>
  <c r="C191" i="12"/>
  <c r="A191" i="12"/>
  <c r="B192" i="12"/>
  <c r="E191" i="12"/>
  <c r="D191" i="12"/>
  <c r="B202" i="13" l="1"/>
  <c r="G201" i="13"/>
  <c r="F201" i="13"/>
  <c r="E201" i="13"/>
  <c r="D201" i="13"/>
  <c r="C201" i="13"/>
  <c r="A201" i="13"/>
  <c r="F191" i="12"/>
  <c r="G191" i="12"/>
  <c r="C192" i="12" s="1"/>
  <c r="A192" i="12"/>
  <c r="D192" i="12"/>
  <c r="B193" i="12"/>
  <c r="E192" i="12"/>
  <c r="R191" i="12"/>
  <c r="T190" i="12"/>
  <c r="V190" i="12"/>
  <c r="W190" i="12"/>
  <c r="U190" i="12"/>
  <c r="S190" i="12"/>
  <c r="Q190" i="12"/>
  <c r="E202" i="13" l="1"/>
  <c r="D202" i="13"/>
  <c r="A202" i="13"/>
  <c r="B203" i="13"/>
  <c r="C202" i="13"/>
  <c r="G202" i="13"/>
  <c r="F202" i="13"/>
  <c r="G192" i="12"/>
  <c r="F192" i="12"/>
  <c r="V191" i="12"/>
  <c r="R192" i="12"/>
  <c r="T191" i="12"/>
  <c r="Q191" i="12"/>
  <c r="U191" i="12"/>
  <c r="S191" i="12"/>
  <c r="W191" i="12"/>
  <c r="E193" i="12"/>
  <c r="B194" i="12"/>
  <c r="D193" i="12"/>
  <c r="C193" i="12"/>
  <c r="A193" i="12"/>
  <c r="G203" i="13" l="1"/>
  <c r="E203" i="13"/>
  <c r="D203" i="13"/>
  <c r="A203" i="13"/>
  <c r="B204" i="13"/>
  <c r="F203" i="13"/>
  <c r="C203" i="13"/>
  <c r="G193" i="12"/>
  <c r="F193" i="12"/>
  <c r="C194" i="12"/>
  <c r="E194" i="12"/>
  <c r="G194" i="12" s="1"/>
  <c r="D194" i="12"/>
  <c r="B195" i="12"/>
  <c r="A194" i="12"/>
  <c r="V192" i="12"/>
  <c r="R193" i="12"/>
  <c r="T192" i="12"/>
  <c r="W192" i="12"/>
  <c r="Q192" i="12"/>
  <c r="U192" i="12"/>
  <c r="S192" i="12"/>
  <c r="G204" i="13" l="1"/>
  <c r="F204" i="13"/>
  <c r="E204" i="13"/>
  <c r="D204" i="13"/>
  <c r="B205" i="13"/>
  <c r="A204" i="13"/>
  <c r="C204" i="13"/>
  <c r="F194" i="12"/>
  <c r="R194" i="12"/>
  <c r="T193" i="12"/>
  <c r="Q193" i="12"/>
  <c r="W193" i="12"/>
  <c r="U193" i="12"/>
  <c r="S193" i="12"/>
  <c r="V193" i="12"/>
  <c r="A195" i="12"/>
  <c r="E195" i="12"/>
  <c r="C195" i="12"/>
  <c r="B196" i="12"/>
  <c r="D195" i="12"/>
  <c r="A205" i="13" l="1"/>
  <c r="D205" i="13"/>
  <c r="C205" i="13"/>
  <c r="E205" i="13"/>
  <c r="B206" i="13"/>
  <c r="G205" i="13"/>
  <c r="F205" i="13"/>
  <c r="F195" i="12"/>
  <c r="G195" i="12"/>
  <c r="E196" i="12"/>
  <c r="C196" i="12"/>
  <c r="A196" i="12"/>
  <c r="B197" i="12"/>
  <c r="D196" i="12"/>
  <c r="U194" i="12"/>
  <c r="T194" i="12"/>
  <c r="S194" i="12"/>
  <c r="V194" i="12"/>
  <c r="Q194" i="12"/>
  <c r="R195" i="12"/>
  <c r="W194" i="12"/>
  <c r="B207" i="13" l="1"/>
  <c r="G206" i="13"/>
  <c r="F206" i="13"/>
  <c r="E206" i="13"/>
  <c r="D206" i="13"/>
  <c r="A206" i="13"/>
  <c r="C206" i="13"/>
  <c r="G196" i="12"/>
  <c r="F196" i="12"/>
  <c r="C197" i="12"/>
  <c r="A197" i="12"/>
  <c r="B198" i="12"/>
  <c r="E197" i="12"/>
  <c r="D197" i="12"/>
  <c r="V195" i="12"/>
  <c r="Q195" i="12"/>
  <c r="W195" i="12"/>
  <c r="U195" i="12"/>
  <c r="S195" i="12"/>
  <c r="R196" i="12"/>
  <c r="T195" i="12"/>
  <c r="A207" i="13" l="1"/>
  <c r="E207" i="13"/>
  <c r="D207" i="13"/>
  <c r="C207" i="13"/>
  <c r="F207" i="13"/>
  <c r="G207" i="13"/>
  <c r="B208" i="13"/>
  <c r="F197" i="12"/>
  <c r="G197" i="12"/>
  <c r="A198" i="12"/>
  <c r="D198" i="12"/>
  <c r="B199" i="12"/>
  <c r="E198" i="12"/>
  <c r="C198" i="12"/>
  <c r="R197" i="12"/>
  <c r="T196" i="12"/>
  <c r="V196" i="12"/>
  <c r="S196" i="12"/>
  <c r="W196" i="12"/>
  <c r="U196" i="12"/>
  <c r="Q196" i="12"/>
  <c r="B209" i="13" l="1"/>
  <c r="C208" i="13"/>
  <c r="A208" i="13"/>
  <c r="G208" i="13"/>
  <c r="F208" i="13"/>
  <c r="E208" i="13"/>
  <c r="D208" i="13"/>
  <c r="F198" i="12"/>
  <c r="G198" i="12"/>
  <c r="E199" i="12"/>
  <c r="D199" i="12"/>
  <c r="A199" i="12"/>
  <c r="B200" i="12"/>
  <c r="C199" i="12"/>
  <c r="V197" i="12"/>
  <c r="R198" i="12"/>
  <c r="T197" i="12"/>
  <c r="W197" i="12"/>
  <c r="U197" i="12"/>
  <c r="S197" i="12"/>
  <c r="Q197" i="12"/>
  <c r="D209" i="13" l="1"/>
  <c r="C209" i="13"/>
  <c r="B210" i="13"/>
  <c r="G209" i="13"/>
  <c r="F209" i="13"/>
  <c r="E209" i="13"/>
  <c r="A209" i="13"/>
  <c r="F199" i="12"/>
  <c r="G199" i="12"/>
  <c r="C200" i="12" s="1"/>
  <c r="V198" i="12"/>
  <c r="R199" i="12"/>
  <c r="T198" i="12"/>
  <c r="S198" i="12"/>
  <c r="Q198" i="12"/>
  <c r="W198" i="12"/>
  <c r="U198" i="12"/>
  <c r="E200" i="12"/>
  <c r="B201" i="12"/>
  <c r="D200" i="12"/>
  <c r="A200" i="12"/>
  <c r="A210" i="13" l="1"/>
  <c r="E210" i="13"/>
  <c r="F210" i="13"/>
  <c r="D210" i="13"/>
  <c r="B211" i="13"/>
  <c r="G210" i="13"/>
  <c r="C210" i="13"/>
  <c r="F200" i="12"/>
  <c r="G200" i="12"/>
  <c r="C201" i="12" s="1"/>
  <c r="A201" i="12"/>
  <c r="E201" i="12"/>
  <c r="D201" i="12"/>
  <c r="B202" i="12"/>
  <c r="R200" i="12"/>
  <c r="T199" i="12"/>
  <c r="W199" i="12"/>
  <c r="V199" i="12"/>
  <c r="U199" i="12"/>
  <c r="Q199" i="12"/>
  <c r="S199" i="12"/>
  <c r="F211" i="13" l="1"/>
  <c r="E211" i="13"/>
  <c r="A211" i="13"/>
  <c r="B212" i="13"/>
  <c r="D211" i="13"/>
  <c r="C211" i="13"/>
  <c r="G211" i="13"/>
  <c r="F201" i="12"/>
  <c r="G201" i="12"/>
  <c r="C202" i="12" s="1"/>
  <c r="S200" i="12"/>
  <c r="W200" i="12"/>
  <c r="U200" i="12"/>
  <c r="V200" i="12"/>
  <c r="Q200" i="12"/>
  <c r="R201" i="12"/>
  <c r="T200" i="12"/>
  <c r="E202" i="12"/>
  <c r="A202" i="12"/>
  <c r="B203" i="12"/>
  <c r="D202" i="12"/>
  <c r="F212" i="13" l="1"/>
  <c r="E212" i="13"/>
  <c r="D212" i="13"/>
  <c r="G212" i="13"/>
  <c r="B213" i="13"/>
  <c r="C212" i="13"/>
  <c r="A212" i="13"/>
  <c r="F202" i="12"/>
  <c r="G202" i="12"/>
  <c r="V201" i="12"/>
  <c r="U201" i="12"/>
  <c r="Q201" i="12"/>
  <c r="R202" i="12"/>
  <c r="W201" i="12"/>
  <c r="T201" i="12"/>
  <c r="S201" i="12"/>
  <c r="C203" i="12"/>
  <c r="A203" i="12"/>
  <c r="D203" i="12"/>
  <c r="E203" i="12"/>
  <c r="B204" i="12"/>
  <c r="G213" i="13" l="1"/>
  <c r="E213" i="13"/>
  <c r="B214" i="13"/>
  <c r="F213" i="13"/>
  <c r="C213" i="13"/>
  <c r="A213" i="13"/>
  <c r="D213" i="13"/>
  <c r="G203" i="12"/>
  <c r="F203" i="12"/>
  <c r="R203" i="12"/>
  <c r="T202" i="12"/>
  <c r="V202" i="12"/>
  <c r="Q202" i="12"/>
  <c r="U202" i="12"/>
  <c r="W202" i="12"/>
  <c r="S202" i="12"/>
  <c r="A204" i="12"/>
  <c r="B205" i="12"/>
  <c r="E204" i="12"/>
  <c r="D204" i="12"/>
  <c r="C204" i="12"/>
  <c r="A214" i="13" l="1"/>
  <c r="B215" i="13"/>
  <c r="G214" i="13"/>
  <c r="F214" i="13"/>
  <c r="C214" i="13"/>
  <c r="E214" i="13"/>
  <c r="D214" i="13"/>
  <c r="G204" i="12"/>
  <c r="F204" i="12"/>
  <c r="E205" i="12"/>
  <c r="A205" i="12"/>
  <c r="B206" i="12"/>
  <c r="C205" i="12"/>
  <c r="D205" i="12"/>
  <c r="V203" i="12"/>
  <c r="R204" i="12"/>
  <c r="T203" i="12"/>
  <c r="U203" i="12"/>
  <c r="S203" i="12"/>
  <c r="Q203" i="12"/>
  <c r="W203" i="12"/>
  <c r="B216" i="13" l="1"/>
  <c r="C215" i="13"/>
  <c r="A215" i="13"/>
  <c r="D215" i="13"/>
  <c r="E215" i="13"/>
  <c r="G215" i="13"/>
  <c r="F215" i="13"/>
  <c r="F205" i="12"/>
  <c r="G205" i="12"/>
  <c r="C206" i="12" s="1"/>
  <c r="V204" i="12"/>
  <c r="R205" i="12"/>
  <c r="T204" i="12"/>
  <c r="W204" i="12"/>
  <c r="S204" i="12"/>
  <c r="Q204" i="12"/>
  <c r="U204" i="12"/>
  <c r="E206" i="12"/>
  <c r="D206" i="12"/>
  <c r="B207" i="12"/>
  <c r="A206" i="12"/>
  <c r="C216" i="13" l="1"/>
  <c r="G216" i="13"/>
  <c r="B217" i="13"/>
  <c r="D216" i="13"/>
  <c r="A216" i="13"/>
  <c r="F216" i="13"/>
  <c r="E216" i="13"/>
  <c r="F206" i="12"/>
  <c r="G206" i="12"/>
  <c r="R206" i="12"/>
  <c r="T205" i="12"/>
  <c r="U205" i="12"/>
  <c r="W205" i="12"/>
  <c r="S205" i="12"/>
  <c r="Q205" i="12"/>
  <c r="V205" i="12"/>
  <c r="A207" i="12"/>
  <c r="E207" i="12"/>
  <c r="C207" i="12"/>
  <c r="D207" i="12"/>
  <c r="B208" i="12"/>
  <c r="G217" i="13" l="1"/>
  <c r="F217" i="13"/>
  <c r="E217" i="13"/>
  <c r="C217" i="13"/>
  <c r="B218" i="13"/>
  <c r="D217" i="13"/>
  <c r="A217" i="13"/>
  <c r="F207" i="12"/>
  <c r="G207" i="12"/>
  <c r="C208" i="12" s="1"/>
  <c r="E208" i="12"/>
  <c r="A208" i="12"/>
  <c r="B209" i="12"/>
  <c r="D208" i="12"/>
  <c r="W206" i="12"/>
  <c r="R207" i="12"/>
  <c r="U206" i="12"/>
  <c r="T206" i="12"/>
  <c r="S206" i="12"/>
  <c r="Q206" i="12"/>
  <c r="V206" i="12"/>
  <c r="E218" i="13" l="1"/>
  <c r="D218" i="13"/>
  <c r="G218" i="13"/>
  <c r="B219" i="13"/>
  <c r="F218" i="13"/>
  <c r="A218" i="13"/>
  <c r="C218" i="13"/>
  <c r="G208" i="12"/>
  <c r="F208" i="12"/>
  <c r="C209" i="12"/>
  <c r="A209" i="12"/>
  <c r="B210" i="12"/>
  <c r="D209" i="12"/>
  <c r="E209" i="12"/>
  <c r="V207" i="12"/>
  <c r="S207" i="12"/>
  <c r="Q207" i="12"/>
  <c r="W207" i="12"/>
  <c r="U207" i="12"/>
  <c r="T207" i="12"/>
  <c r="R208" i="12"/>
  <c r="B220" i="13" l="1"/>
  <c r="G219" i="13"/>
  <c r="A219" i="13"/>
  <c r="E219" i="13"/>
  <c r="D219" i="13"/>
  <c r="C219" i="13"/>
  <c r="F219" i="13"/>
  <c r="G209" i="12"/>
  <c r="F209" i="12"/>
  <c r="A210" i="12"/>
  <c r="D210" i="12"/>
  <c r="C210" i="12"/>
  <c r="B211" i="12"/>
  <c r="E210" i="12"/>
  <c r="R209" i="12"/>
  <c r="T208" i="12"/>
  <c r="V208" i="12"/>
  <c r="W208" i="12"/>
  <c r="U208" i="12"/>
  <c r="S208" i="12"/>
  <c r="Q208" i="12"/>
  <c r="G220" i="13" l="1"/>
  <c r="F220" i="13"/>
  <c r="D220" i="13"/>
  <c r="C220" i="13"/>
  <c r="B221" i="13"/>
  <c r="A220" i="13"/>
  <c r="E220" i="13"/>
  <c r="F210" i="12"/>
  <c r="G210" i="12"/>
  <c r="C211" i="12" s="1"/>
  <c r="V209" i="12"/>
  <c r="R210" i="12"/>
  <c r="T209" i="12"/>
  <c r="Q209" i="12"/>
  <c r="U209" i="12"/>
  <c r="W209" i="12"/>
  <c r="S209" i="12"/>
  <c r="E211" i="12"/>
  <c r="B212" i="12"/>
  <c r="D211" i="12"/>
  <c r="F211" i="12" s="1"/>
  <c r="A211" i="12"/>
  <c r="A221" i="13" l="1"/>
  <c r="G221" i="13"/>
  <c r="F221" i="13"/>
  <c r="E221" i="13"/>
  <c r="C221" i="13"/>
  <c r="B222" i="13"/>
  <c r="D221" i="13"/>
  <c r="G211" i="12"/>
  <c r="C212" i="12"/>
  <c r="E212" i="12"/>
  <c r="D212" i="12"/>
  <c r="A212" i="12"/>
  <c r="B213" i="12"/>
  <c r="V210" i="12"/>
  <c r="R211" i="12"/>
  <c r="T210" i="12"/>
  <c r="W210" i="12"/>
  <c r="U210" i="12"/>
  <c r="S210" i="12"/>
  <c r="Q210" i="12"/>
  <c r="B223" i="13" l="1"/>
  <c r="G222" i="13"/>
  <c r="F222" i="13"/>
  <c r="D222" i="13"/>
  <c r="C222" i="13"/>
  <c r="A222" i="13"/>
  <c r="E222" i="13"/>
  <c r="G212" i="12"/>
  <c r="F212" i="12"/>
  <c r="R212" i="12"/>
  <c r="T211" i="12"/>
  <c r="Q211" i="12"/>
  <c r="W211" i="12"/>
  <c r="U211" i="12"/>
  <c r="V211" i="12"/>
  <c r="S211" i="12"/>
  <c r="A213" i="12"/>
  <c r="E213" i="12"/>
  <c r="C213" i="12"/>
  <c r="B214" i="12"/>
  <c r="D213" i="12"/>
  <c r="A223" i="13" l="1"/>
  <c r="C223" i="13"/>
  <c r="E223" i="13"/>
  <c r="B224" i="13"/>
  <c r="F223" i="13"/>
  <c r="D223" i="13"/>
  <c r="G223" i="13"/>
  <c r="F213" i="12"/>
  <c r="G213" i="12"/>
  <c r="C214" i="12" s="1"/>
  <c r="E214" i="12"/>
  <c r="B215" i="12"/>
  <c r="D214" i="12"/>
  <c r="A214" i="12"/>
  <c r="Q212" i="12"/>
  <c r="V212" i="12"/>
  <c r="U212" i="12"/>
  <c r="T212" i="12"/>
  <c r="R213" i="12"/>
  <c r="W212" i="12"/>
  <c r="S212" i="12"/>
  <c r="C224" i="13" l="1"/>
  <c r="E224" i="13"/>
  <c r="D224" i="13"/>
  <c r="A224" i="13"/>
  <c r="G224" i="13"/>
  <c r="B225" i="13"/>
  <c r="F224" i="13"/>
  <c r="F214" i="12"/>
  <c r="G214" i="12"/>
  <c r="C215" i="12" s="1"/>
  <c r="A215" i="12"/>
  <c r="D215" i="12"/>
  <c r="B216" i="12"/>
  <c r="E215" i="12"/>
  <c r="V213" i="12"/>
  <c r="S213" i="12"/>
  <c r="U213" i="12"/>
  <c r="R214" i="12"/>
  <c r="W213" i="12"/>
  <c r="Q213" i="12"/>
  <c r="T213" i="12"/>
  <c r="D225" i="13" l="1"/>
  <c r="C225" i="13"/>
  <c r="G225" i="13"/>
  <c r="F225" i="13"/>
  <c r="E225" i="13"/>
  <c r="B226" i="13"/>
  <c r="A225" i="13"/>
  <c r="F215" i="12"/>
  <c r="R215" i="12"/>
  <c r="T214" i="12"/>
  <c r="V214" i="12"/>
  <c r="U214" i="12"/>
  <c r="S214" i="12"/>
  <c r="Q214" i="12"/>
  <c r="W214" i="12"/>
  <c r="G215" i="12"/>
  <c r="C216" i="12" s="1"/>
  <c r="A216" i="12"/>
  <c r="B217" i="12"/>
  <c r="D216" i="12"/>
  <c r="E216" i="12"/>
  <c r="E226" i="13" l="1"/>
  <c r="F226" i="13"/>
  <c r="D226" i="13"/>
  <c r="A226" i="13"/>
  <c r="B227" i="13"/>
  <c r="G226" i="13"/>
  <c r="C226" i="13"/>
  <c r="F216" i="12"/>
  <c r="G216" i="12"/>
  <c r="C217" i="12" s="1"/>
  <c r="E217" i="12"/>
  <c r="D217" i="12"/>
  <c r="A217" i="12"/>
  <c r="B218" i="12"/>
  <c r="W215" i="12"/>
  <c r="V215" i="12"/>
  <c r="R216" i="12"/>
  <c r="T215" i="12"/>
  <c r="U215" i="12"/>
  <c r="S215" i="12"/>
  <c r="Q215" i="12"/>
  <c r="F227" i="13" l="1"/>
  <c r="E227" i="13"/>
  <c r="B228" i="13"/>
  <c r="D227" i="13"/>
  <c r="C227" i="13"/>
  <c r="G227" i="13"/>
  <c r="A227" i="13"/>
  <c r="G217" i="12"/>
  <c r="F217" i="12"/>
  <c r="C218" i="12"/>
  <c r="E218" i="12"/>
  <c r="A218" i="12"/>
  <c r="D218" i="12"/>
  <c r="B219" i="12"/>
  <c r="V216" i="12"/>
  <c r="U216" i="12"/>
  <c r="R217" i="12"/>
  <c r="T216" i="12"/>
  <c r="Q216" i="12"/>
  <c r="W216" i="12"/>
  <c r="S216" i="12"/>
  <c r="D228" i="13" l="1"/>
  <c r="C228" i="13"/>
  <c r="B229" i="13"/>
  <c r="G228" i="13"/>
  <c r="A228" i="13"/>
  <c r="F228" i="13"/>
  <c r="E228" i="13"/>
  <c r="G218" i="12"/>
  <c r="F218" i="12"/>
  <c r="R218" i="12"/>
  <c r="T217" i="12"/>
  <c r="S217" i="12"/>
  <c r="Q217" i="12"/>
  <c r="W217" i="12"/>
  <c r="V217" i="12"/>
  <c r="U217" i="12"/>
  <c r="A219" i="12"/>
  <c r="E219" i="12"/>
  <c r="C219" i="12"/>
  <c r="B220" i="12"/>
  <c r="D219" i="12"/>
  <c r="G229" i="13" l="1"/>
  <c r="E229" i="13"/>
  <c r="D229" i="13"/>
  <c r="A229" i="13"/>
  <c r="F229" i="13"/>
  <c r="B230" i="13"/>
  <c r="C229" i="13"/>
  <c r="G219" i="12"/>
  <c r="F219" i="12"/>
  <c r="E220" i="12"/>
  <c r="B221" i="12"/>
  <c r="D220" i="12"/>
  <c r="C220" i="12"/>
  <c r="A220" i="12"/>
  <c r="Q218" i="12"/>
  <c r="R219" i="12"/>
  <c r="U218" i="12"/>
  <c r="T218" i="12"/>
  <c r="S218" i="12"/>
  <c r="V218" i="12"/>
  <c r="W218" i="12"/>
  <c r="A230" i="13" l="1"/>
  <c r="G230" i="13"/>
  <c r="F230" i="13"/>
  <c r="B231" i="13"/>
  <c r="D230" i="13"/>
  <c r="C230" i="13"/>
  <c r="E230" i="13"/>
  <c r="G220" i="12"/>
  <c r="C221" i="12" s="1"/>
  <c r="F220" i="12"/>
  <c r="V219" i="12"/>
  <c r="W219" i="12"/>
  <c r="T219" i="12"/>
  <c r="U219" i="12"/>
  <c r="S219" i="12"/>
  <c r="Q219" i="12"/>
  <c r="R220" i="12"/>
  <c r="A221" i="12"/>
  <c r="E221" i="12"/>
  <c r="D221" i="12"/>
  <c r="B222" i="12"/>
  <c r="B232" i="13" l="1"/>
  <c r="A231" i="13"/>
  <c r="C231" i="13"/>
  <c r="G231" i="13"/>
  <c r="E231" i="13"/>
  <c r="D231" i="13"/>
  <c r="F231" i="13"/>
  <c r="F221" i="12"/>
  <c r="G221" i="12"/>
  <c r="R221" i="12"/>
  <c r="T220" i="12"/>
  <c r="V220" i="12"/>
  <c r="W220" i="12"/>
  <c r="U220" i="12"/>
  <c r="S220" i="12"/>
  <c r="Q220" i="12"/>
  <c r="A222" i="12"/>
  <c r="B223" i="12"/>
  <c r="E222" i="12"/>
  <c r="D222" i="12"/>
  <c r="C222" i="12"/>
  <c r="C232" i="13" l="1"/>
  <c r="G232" i="13"/>
  <c r="B233" i="13"/>
  <c r="F232" i="13"/>
  <c r="D232" i="13"/>
  <c r="A232" i="13"/>
  <c r="E232" i="13"/>
  <c r="F222" i="12"/>
  <c r="E223" i="12"/>
  <c r="A223" i="12"/>
  <c r="B224" i="12"/>
  <c r="D223" i="12"/>
  <c r="G222" i="12"/>
  <c r="C223" i="12" s="1"/>
  <c r="W221" i="12"/>
  <c r="V221" i="12"/>
  <c r="R222" i="12"/>
  <c r="T221" i="12"/>
  <c r="S221" i="12"/>
  <c r="Q221" i="12"/>
  <c r="U221" i="12"/>
  <c r="E233" i="13" l="1"/>
  <c r="D233" i="13"/>
  <c r="C233" i="13"/>
  <c r="B234" i="13"/>
  <c r="F233" i="13"/>
  <c r="G233" i="13"/>
  <c r="A233" i="13"/>
  <c r="G223" i="12"/>
  <c r="C224" i="12" s="1"/>
  <c r="F223" i="12"/>
  <c r="V222" i="12"/>
  <c r="U222" i="12"/>
  <c r="R223" i="12"/>
  <c r="T222" i="12"/>
  <c r="S222" i="12"/>
  <c r="W222" i="12"/>
  <c r="Q222" i="12"/>
  <c r="E224" i="12"/>
  <c r="A224" i="12"/>
  <c r="B225" i="12"/>
  <c r="D224" i="12"/>
  <c r="E234" i="13" l="1"/>
  <c r="D234" i="13"/>
  <c r="F234" i="13"/>
  <c r="C234" i="13"/>
  <c r="G234" i="13"/>
  <c r="A234" i="13"/>
  <c r="B235" i="13"/>
  <c r="G224" i="12"/>
  <c r="F224" i="12"/>
  <c r="R224" i="12"/>
  <c r="T223" i="12"/>
  <c r="S223" i="12"/>
  <c r="W223" i="12"/>
  <c r="U223" i="12"/>
  <c r="Q223" i="12"/>
  <c r="V223" i="12"/>
  <c r="A225" i="12"/>
  <c r="E225" i="12"/>
  <c r="C225" i="12"/>
  <c r="B226" i="12"/>
  <c r="D225" i="12"/>
  <c r="B236" i="13" l="1"/>
  <c r="G235" i="13"/>
  <c r="A235" i="13"/>
  <c r="F235" i="13"/>
  <c r="E235" i="13"/>
  <c r="D235" i="13"/>
  <c r="C235" i="13"/>
  <c r="F225" i="12"/>
  <c r="G225" i="12"/>
  <c r="C226" i="12" s="1"/>
  <c r="Q224" i="12"/>
  <c r="T224" i="12"/>
  <c r="S224" i="12"/>
  <c r="W224" i="12"/>
  <c r="V224" i="12"/>
  <c r="U224" i="12"/>
  <c r="R225" i="12"/>
  <c r="E226" i="12"/>
  <c r="B227" i="12"/>
  <c r="D226" i="12"/>
  <c r="A226" i="12"/>
  <c r="G236" i="13" l="1"/>
  <c r="F236" i="13"/>
  <c r="A236" i="13"/>
  <c r="C236" i="13"/>
  <c r="E236" i="13"/>
  <c r="B237" i="13"/>
  <c r="D236" i="13"/>
  <c r="F226" i="12"/>
  <c r="G226" i="12"/>
  <c r="C227" i="12" s="1"/>
  <c r="V225" i="12"/>
  <c r="Q225" i="12"/>
  <c r="W225" i="12"/>
  <c r="U225" i="12"/>
  <c r="S225" i="12"/>
  <c r="R226" i="12"/>
  <c r="T225" i="12"/>
  <c r="A227" i="12"/>
  <c r="D227" i="12"/>
  <c r="E227" i="12"/>
  <c r="B228" i="12"/>
  <c r="G237" i="13" l="1"/>
  <c r="F237" i="13"/>
  <c r="B238" i="13"/>
  <c r="D237" i="13"/>
  <c r="C237" i="13"/>
  <c r="A237" i="13"/>
  <c r="E237" i="13"/>
  <c r="G227" i="12"/>
  <c r="F227" i="12"/>
  <c r="R227" i="12"/>
  <c r="T226" i="12"/>
  <c r="V226" i="12"/>
  <c r="U226" i="12"/>
  <c r="W226" i="12"/>
  <c r="Q226" i="12"/>
  <c r="S226" i="12"/>
  <c r="A228" i="12"/>
  <c r="E228" i="12"/>
  <c r="B229" i="12"/>
  <c r="D228" i="12"/>
  <c r="C228" i="12"/>
  <c r="B239" i="13" l="1"/>
  <c r="F238" i="13"/>
  <c r="E238" i="13"/>
  <c r="D238" i="13"/>
  <c r="C238" i="13"/>
  <c r="G238" i="13"/>
  <c r="A238" i="13"/>
  <c r="G228" i="12"/>
  <c r="F228" i="12"/>
  <c r="E229" i="12"/>
  <c r="A229" i="12"/>
  <c r="D229" i="12"/>
  <c r="B230" i="12"/>
  <c r="C229" i="12"/>
  <c r="W227" i="12"/>
  <c r="V227" i="12"/>
  <c r="R228" i="12"/>
  <c r="T227" i="12"/>
  <c r="Q227" i="12"/>
  <c r="S227" i="12"/>
  <c r="U227" i="12"/>
  <c r="A239" i="13" l="1"/>
  <c r="E239" i="13"/>
  <c r="D239" i="13"/>
  <c r="C239" i="13"/>
  <c r="B240" i="13"/>
  <c r="G239" i="13"/>
  <c r="F239" i="13"/>
  <c r="G229" i="12"/>
  <c r="F229" i="12"/>
  <c r="V228" i="12"/>
  <c r="U228" i="12"/>
  <c r="R229" i="12"/>
  <c r="T228" i="12"/>
  <c r="W228" i="12"/>
  <c r="Q228" i="12"/>
  <c r="S228" i="12"/>
  <c r="C230" i="12"/>
  <c r="E230" i="12"/>
  <c r="D230" i="12"/>
  <c r="A230" i="12"/>
  <c r="B231" i="12"/>
  <c r="B241" i="13" l="1"/>
  <c r="G240" i="13"/>
  <c r="A240" i="13"/>
  <c r="F240" i="13"/>
  <c r="D240" i="13"/>
  <c r="E240" i="13"/>
  <c r="C240" i="13"/>
  <c r="G230" i="12"/>
  <c r="F230" i="12"/>
  <c r="R230" i="12"/>
  <c r="T229" i="12"/>
  <c r="S229" i="12"/>
  <c r="V229" i="12"/>
  <c r="W229" i="12"/>
  <c r="U229" i="12"/>
  <c r="Q229" i="12"/>
  <c r="A231" i="12"/>
  <c r="E231" i="12"/>
  <c r="C231" i="12"/>
  <c r="D231" i="12"/>
  <c r="B232" i="12"/>
  <c r="D241" i="13" l="1"/>
  <c r="C241" i="13"/>
  <c r="E241" i="13"/>
  <c r="A241" i="13"/>
  <c r="F241" i="13"/>
  <c r="G241" i="13"/>
  <c r="B242" i="13"/>
  <c r="G231" i="12"/>
  <c r="C232" i="12" s="1"/>
  <c r="F231" i="12"/>
  <c r="E232" i="12"/>
  <c r="B233" i="12"/>
  <c r="D232" i="12"/>
  <c r="F232" i="12" s="1"/>
  <c r="A232" i="12"/>
  <c r="Q230" i="12"/>
  <c r="S230" i="12"/>
  <c r="R231" i="12"/>
  <c r="W230" i="12"/>
  <c r="V230" i="12"/>
  <c r="U230" i="12"/>
  <c r="T230" i="12"/>
  <c r="E242" i="13" l="1"/>
  <c r="D242" i="13"/>
  <c r="C242" i="13"/>
  <c r="B243" i="13"/>
  <c r="G242" i="13"/>
  <c r="F242" i="13"/>
  <c r="A242" i="13"/>
  <c r="G232" i="12"/>
  <c r="C233" i="12" s="1"/>
  <c r="V231" i="12"/>
  <c r="W231" i="12"/>
  <c r="U231" i="12"/>
  <c r="T231" i="12"/>
  <c r="S231" i="12"/>
  <c r="R232" i="12"/>
  <c r="Q231" i="12"/>
  <c r="A233" i="12"/>
  <c r="E233" i="12"/>
  <c r="D233" i="12"/>
  <c r="B234" i="12"/>
  <c r="F243" i="13" l="1"/>
  <c r="E243" i="13"/>
  <c r="B244" i="13"/>
  <c r="G243" i="13"/>
  <c r="D243" i="13"/>
  <c r="C243" i="13"/>
  <c r="A243" i="13"/>
  <c r="F233" i="12"/>
  <c r="G233" i="12"/>
  <c r="C234" i="12" s="1"/>
  <c r="R233" i="12"/>
  <c r="T232" i="12"/>
  <c r="V232" i="12"/>
  <c r="S232" i="12"/>
  <c r="W232" i="12"/>
  <c r="Q232" i="12"/>
  <c r="U232" i="12"/>
  <c r="A234" i="12"/>
  <c r="D234" i="12"/>
  <c r="B235" i="12"/>
  <c r="E234" i="12"/>
  <c r="A244" i="13" l="1"/>
  <c r="G244" i="13"/>
  <c r="F244" i="13"/>
  <c r="C244" i="13"/>
  <c r="B245" i="13"/>
  <c r="E244" i="13"/>
  <c r="D244" i="13"/>
  <c r="G234" i="12"/>
  <c r="F234" i="12"/>
  <c r="W233" i="12"/>
  <c r="V233" i="12"/>
  <c r="R234" i="12"/>
  <c r="T233" i="12"/>
  <c r="U233" i="12"/>
  <c r="S233" i="12"/>
  <c r="Q233" i="12"/>
  <c r="E235" i="12"/>
  <c r="A235" i="12"/>
  <c r="B236" i="12"/>
  <c r="C235" i="12"/>
  <c r="D235" i="12"/>
  <c r="G245" i="13" l="1"/>
  <c r="E245" i="13"/>
  <c r="B246" i="13"/>
  <c r="C245" i="13"/>
  <c r="F245" i="13"/>
  <c r="D245" i="13"/>
  <c r="A245" i="13"/>
  <c r="F235" i="12"/>
  <c r="G235" i="12"/>
  <c r="C236" i="12" s="1"/>
  <c r="E236" i="12"/>
  <c r="B237" i="12"/>
  <c r="D236" i="12"/>
  <c r="A236" i="12"/>
  <c r="V234" i="12"/>
  <c r="U234" i="12"/>
  <c r="R235" i="12"/>
  <c r="T234" i="12"/>
  <c r="W234" i="12"/>
  <c r="S234" i="12"/>
  <c r="Q234" i="12"/>
  <c r="A246" i="13" l="1"/>
  <c r="F246" i="13"/>
  <c r="E246" i="13"/>
  <c r="D246" i="13"/>
  <c r="C246" i="13"/>
  <c r="B247" i="13"/>
  <c r="G246" i="13"/>
  <c r="F236" i="12"/>
  <c r="G236" i="12"/>
  <c r="C237" i="12" s="1"/>
  <c r="R236" i="12"/>
  <c r="T235" i="12"/>
  <c r="S235" i="12"/>
  <c r="U235" i="12"/>
  <c r="W235" i="12"/>
  <c r="V235" i="12"/>
  <c r="Q235" i="12"/>
  <c r="A237" i="12"/>
  <c r="E237" i="12"/>
  <c r="D237" i="12"/>
  <c r="B238" i="12"/>
  <c r="B248" i="13" l="1"/>
  <c r="G247" i="13"/>
  <c r="F247" i="13"/>
  <c r="E247" i="13"/>
  <c r="D247" i="13"/>
  <c r="C247" i="13"/>
  <c r="A247" i="13"/>
  <c r="G237" i="12"/>
  <c r="F237" i="12"/>
  <c r="E238" i="12"/>
  <c r="B239" i="12"/>
  <c r="D238" i="12"/>
  <c r="F238" i="12" s="1"/>
  <c r="C238" i="12"/>
  <c r="A238" i="12"/>
  <c r="Q236" i="12"/>
  <c r="R237" i="12"/>
  <c r="W236" i="12"/>
  <c r="U236" i="12"/>
  <c r="S236" i="12"/>
  <c r="T236" i="12"/>
  <c r="V236" i="12"/>
  <c r="C248" i="13" l="1"/>
  <c r="B249" i="13"/>
  <c r="G248" i="13"/>
  <c r="A248" i="13"/>
  <c r="E248" i="13"/>
  <c r="D248" i="13"/>
  <c r="F248" i="13"/>
  <c r="G238" i="12"/>
  <c r="V237" i="12"/>
  <c r="R238" i="12"/>
  <c r="U237" i="12"/>
  <c r="T237" i="12"/>
  <c r="S237" i="12"/>
  <c r="Q237" i="12"/>
  <c r="W237" i="12"/>
  <c r="C239" i="12"/>
  <c r="A239" i="12"/>
  <c r="E239" i="12"/>
  <c r="D239" i="12"/>
  <c r="B240" i="12"/>
  <c r="C249" i="13" l="1"/>
  <c r="A249" i="13"/>
  <c r="B250" i="13"/>
  <c r="E249" i="13"/>
  <c r="G249" i="13"/>
  <c r="F249" i="13"/>
  <c r="D249" i="13"/>
  <c r="F239" i="12"/>
  <c r="G239" i="12"/>
  <c r="R239" i="12"/>
  <c r="T238" i="12"/>
  <c r="V238" i="12"/>
  <c r="U238" i="12"/>
  <c r="S238" i="12"/>
  <c r="Q238" i="12"/>
  <c r="W238" i="12"/>
  <c r="A240" i="12"/>
  <c r="C240" i="12"/>
  <c r="E240" i="12"/>
  <c r="B241" i="12"/>
  <c r="D240" i="12"/>
  <c r="E250" i="13" l="1"/>
  <c r="D250" i="13"/>
  <c r="A250" i="13"/>
  <c r="B251" i="13"/>
  <c r="G250" i="13"/>
  <c r="F250" i="13"/>
  <c r="C250" i="13"/>
  <c r="F240" i="12"/>
  <c r="G240" i="12"/>
  <c r="E241" i="12"/>
  <c r="B242" i="12"/>
  <c r="D241" i="12"/>
  <c r="C241" i="12"/>
  <c r="A241" i="12"/>
  <c r="W239" i="12"/>
  <c r="V239" i="12"/>
  <c r="R240" i="12"/>
  <c r="T239" i="12"/>
  <c r="U239" i="12"/>
  <c r="S239" i="12"/>
  <c r="Q239" i="12"/>
  <c r="G251" i="13" l="1"/>
  <c r="F251" i="13"/>
  <c r="E251" i="13"/>
  <c r="D251" i="13"/>
  <c r="C251" i="13"/>
  <c r="A251" i="13"/>
  <c r="B252" i="13"/>
  <c r="F241" i="12"/>
  <c r="G241" i="12"/>
  <c r="V240" i="12"/>
  <c r="U240" i="12"/>
  <c r="R241" i="12"/>
  <c r="T240" i="12"/>
  <c r="W240" i="12"/>
  <c r="S240" i="12"/>
  <c r="Q240" i="12"/>
  <c r="C242" i="12"/>
  <c r="E242" i="12"/>
  <c r="D242" i="12"/>
  <c r="A242" i="12"/>
  <c r="B243" i="12"/>
  <c r="G252" i="13" l="1"/>
  <c r="F252" i="13"/>
  <c r="C252" i="13"/>
  <c r="B253" i="13"/>
  <c r="A252" i="13"/>
  <c r="D252" i="13"/>
  <c r="E252" i="13"/>
  <c r="F242" i="12"/>
  <c r="G242" i="12"/>
  <c r="R242" i="12"/>
  <c r="T241" i="12"/>
  <c r="S241" i="12"/>
  <c r="Q241" i="12"/>
  <c r="V241" i="12"/>
  <c r="U241" i="12"/>
  <c r="W241" i="12"/>
  <c r="A243" i="12"/>
  <c r="E243" i="12"/>
  <c r="C243" i="12"/>
  <c r="D243" i="12"/>
  <c r="B244" i="12"/>
  <c r="B254" i="13" l="1"/>
  <c r="G253" i="13"/>
  <c r="F253" i="13"/>
  <c r="C253" i="13"/>
  <c r="D253" i="13"/>
  <c r="A253" i="13"/>
  <c r="E253" i="13"/>
  <c r="F243" i="12"/>
  <c r="G243" i="12"/>
  <c r="E244" i="12"/>
  <c r="B245" i="12"/>
  <c r="D244" i="12"/>
  <c r="C244" i="12"/>
  <c r="A244" i="12"/>
  <c r="Q242" i="12"/>
  <c r="W242" i="12"/>
  <c r="R243" i="12"/>
  <c r="T242" i="12"/>
  <c r="S242" i="12"/>
  <c r="V242" i="12"/>
  <c r="U242" i="12"/>
  <c r="B255" i="13" l="1"/>
  <c r="D254" i="13"/>
  <c r="C254" i="13"/>
  <c r="G254" i="13"/>
  <c r="F254" i="13"/>
  <c r="E254" i="13"/>
  <c r="A254" i="13"/>
  <c r="F244" i="12"/>
  <c r="G244" i="12"/>
  <c r="V243" i="12"/>
  <c r="T243" i="12"/>
  <c r="S243" i="12"/>
  <c r="R244" i="12"/>
  <c r="W243" i="12"/>
  <c r="U243" i="12"/>
  <c r="Q243" i="12"/>
  <c r="C245" i="12"/>
  <c r="A245" i="12"/>
  <c r="B246" i="12"/>
  <c r="E245" i="12"/>
  <c r="D245" i="12"/>
  <c r="A255" i="13" l="1"/>
  <c r="E255" i="13"/>
  <c r="C255" i="13"/>
  <c r="G255" i="13"/>
  <c r="D255" i="13"/>
  <c r="F255" i="13"/>
  <c r="B256" i="13"/>
  <c r="F245" i="12"/>
  <c r="G245" i="12"/>
  <c r="A246" i="12"/>
  <c r="D246" i="12"/>
  <c r="E246" i="12"/>
  <c r="C246" i="12"/>
  <c r="B247" i="12"/>
  <c r="R245" i="12"/>
  <c r="T244" i="12"/>
  <c r="V244" i="12"/>
  <c r="Q244" i="12"/>
  <c r="W244" i="12"/>
  <c r="S244" i="12"/>
  <c r="U244" i="12"/>
  <c r="G256" i="13" l="1"/>
  <c r="F256" i="13"/>
  <c r="B257" i="13"/>
  <c r="E256" i="13"/>
  <c r="C256" i="13"/>
  <c r="A256" i="13"/>
  <c r="D256" i="13"/>
  <c r="G246" i="12"/>
  <c r="F246" i="12"/>
  <c r="W245" i="12"/>
  <c r="V245" i="12"/>
  <c r="R246" i="12"/>
  <c r="T245" i="12"/>
  <c r="U245" i="12"/>
  <c r="S245" i="12"/>
  <c r="Q245" i="12"/>
  <c r="C247" i="12"/>
  <c r="E247" i="12"/>
  <c r="G247" i="12" s="1"/>
  <c r="D247" i="12"/>
  <c r="A247" i="12"/>
  <c r="B248" i="12"/>
  <c r="E257" i="13" l="1"/>
  <c r="D257" i="13"/>
  <c r="C257" i="13"/>
  <c r="A257" i="13"/>
  <c r="B258" i="13"/>
  <c r="G257" i="13"/>
  <c r="F257" i="13"/>
  <c r="F247" i="12"/>
  <c r="R247" i="12"/>
  <c r="V246" i="12"/>
  <c r="U246" i="12"/>
  <c r="T246" i="12"/>
  <c r="S246" i="12"/>
  <c r="Q246" i="12"/>
  <c r="W246" i="12"/>
  <c r="A248" i="12"/>
  <c r="E248" i="12"/>
  <c r="D248" i="12"/>
  <c r="C248" i="12"/>
  <c r="B249" i="12"/>
  <c r="F258" i="13" l="1"/>
  <c r="E258" i="13"/>
  <c r="D258" i="13"/>
  <c r="A258" i="13"/>
  <c r="G258" i="13"/>
  <c r="C258" i="13"/>
  <c r="B259" i="13"/>
  <c r="F248" i="12"/>
  <c r="G248" i="12"/>
  <c r="E249" i="12"/>
  <c r="D249" i="12"/>
  <c r="B250" i="12"/>
  <c r="C249" i="12"/>
  <c r="A249" i="12"/>
  <c r="V247" i="12"/>
  <c r="U247" i="12"/>
  <c r="T247" i="12"/>
  <c r="R248" i="12"/>
  <c r="Q247" i="12"/>
  <c r="W247" i="12"/>
  <c r="S247" i="12"/>
  <c r="G259" i="13" l="1"/>
  <c r="F259" i="13"/>
  <c r="E259" i="13"/>
  <c r="B260" i="13"/>
  <c r="D259" i="13"/>
  <c r="C259" i="13"/>
  <c r="A259" i="13"/>
  <c r="F249" i="12"/>
  <c r="G249" i="12"/>
  <c r="V248" i="12"/>
  <c r="W248" i="12"/>
  <c r="U248" i="12"/>
  <c r="T248" i="12"/>
  <c r="R249" i="12"/>
  <c r="S248" i="12"/>
  <c r="Q248" i="12"/>
  <c r="C250" i="12"/>
  <c r="D250" i="12"/>
  <c r="A250" i="12"/>
  <c r="B251" i="12"/>
  <c r="E250" i="12"/>
  <c r="A260" i="13" l="1"/>
  <c r="B261" i="13"/>
  <c r="G260" i="13"/>
  <c r="F260" i="13"/>
  <c r="E260" i="13"/>
  <c r="D260" i="13"/>
  <c r="C260" i="13"/>
  <c r="F250" i="12"/>
  <c r="G250" i="12"/>
  <c r="C251" i="12" s="1"/>
  <c r="R250" i="12"/>
  <c r="T249" i="12"/>
  <c r="W249" i="12"/>
  <c r="V249" i="12"/>
  <c r="U249" i="12"/>
  <c r="Q249" i="12"/>
  <c r="S249" i="12"/>
  <c r="A251" i="12"/>
  <c r="B252" i="12"/>
  <c r="E251" i="12"/>
  <c r="D251" i="12"/>
  <c r="B262" i="13" l="1"/>
  <c r="G261" i="13"/>
  <c r="F261" i="13"/>
  <c r="E261" i="13"/>
  <c r="C261" i="13"/>
  <c r="A261" i="13"/>
  <c r="D261" i="13"/>
  <c r="F251" i="12"/>
  <c r="G251" i="12"/>
  <c r="C252" i="12" s="1"/>
  <c r="E252" i="12"/>
  <c r="A252" i="12"/>
  <c r="B253" i="12"/>
  <c r="D252" i="12"/>
  <c r="W250" i="12"/>
  <c r="V250" i="12"/>
  <c r="U250" i="12"/>
  <c r="S250" i="12"/>
  <c r="R251" i="12"/>
  <c r="T250" i="12"/>
  <c r="Q250" i="12"/>
  <c r="A262" i="13" l="1"/>
  <c r="G262" i="13"/>
  <c r="F262" i="13"/>
  <c r="E262" i="13"/>
  <c r="C262" i="13"/>
  <c r="D262" i="13"/>
  <c r="B263" i="13"/>
  <c r="G252" i="12"/>
  <c r="C253" i="12" s="1"/>
  <c r="F252" i="12"/>
  <c r="B254" i="12"/>
  <c r="A253" i="12"/>
  <c r="D253" i="12"/>
  <c r="E253" i="12"/>
  <c r="V251" i="12"/>
  <c r="Q251" i="12"/>
  <c r="W251" i="12"/>
  <c r="U251" i="12"/>
  <c r="S251" i="12"/>
  <c r="T251" i="12"/>
  <c r="R252" i="12"/>
  <c r="B264" i="13" l="1"/>
  <c r="A263" i="13"/>
  <c r="F263" i="13"/>
  <c r="E263" i="13"/>
  <c r="D263" i="13"/>
  <c r="G263" i="13"/>
  <c r="C263" i="13"/>
  <c r="G253" i="12"/>
  <c r="C254" i="12" s="1"/>
  <c r="F253" i="12"/>
  <c r="A254" i="12"/>
  <c r="B255" i="12"/>
  <c r="E254" i="12"/>
  <c r="D254" i="12"/>
  <c r="R253" i="12"/>
  <c r="T252" i="12"/>
  <c r="Q252" i="12"/>
  <c r="W252" i="12"/>
  <c r="V252" i="12"/>
  <c r="S252" i="12"/>
  <c r="U252" i="12"/>
  <c r="D264" i="13" l="1"/>
  <c r="C264" i="13"/>
  <c r="B265" i="13"/>
  <c r="E264" i="13"/>
  <c r="A264" i="13"/>
  <c r="G264" i="13"/>
  <c r="F264" i="13"/>
  <c r="F254" i="12"/>
  <c r="G254" i="12"/>
  <c r="R254" i="12"/>
  <c r="Q253" i="12"/>
  <c r="W253" i="12"/>
  <c r="V253" i="12"/>
  <c r="T253" i="12"/>
  <c r="S253" i="12"/>
  <c r="U253" i="12"/>
  <c r="E255" i="12"/>
  <c r="B256" i="12"/>
  <c r="A255" i="12"/>
  <c r="D255" i="12"/>
  <c r="C255" i="12"/>
  <c r="E265" i="13" l="1"/>
  <c r="D265" i="13"/>
  <c r="C265" i="13"/>
  <c r="G265" i="13"/>
  <c r="B266" i="13"/>
  <c r="F265" i="13"/>
  <c r="A265" i="13"/>
  <c r="G255" i="12"/>
  <c r="C256" i="12" s="1"/>
  <c r="B257" i="12"/>
  <c r="A256" i="12"/>
  <c r="E256" i="12"/>
  <c r="D256" i="12"/>
  <c r="F255" i="12"/>
  <c r="V254" i="12"/>
  <c r="R255" i="12"/>
  <c r="W254" i="12"/>
  <c r="T254" i="12"/>
  <c r="Q254" i="12"/>
  <c r="U254" i="12"/>
  <c r="S254" i="12"/>
  <c r="F266" i="13" l="1"/>
  <c r="E266" i="13"/>
  <c r="D266" i="13"/>
  <c r="A266" i="13"/>
  <c r="G266" i="13"/>
  <c r="B267" i="13"/>
  <c r="C266" i="13"/>
  <c r="F256" i="12"/>
  <c r="G256" i="12"/>
  <c r="C257" i="12" s="1"/>
  <c r="R256" i="12"/>
  <c r="T255" i="12"/>
  <c r="W255" i="12"/>
  <c r="U255" i="12"/>
  <c r="V255" i="12"/>
  <c r="S255" i="12"/>
  <c r="Q255" i="12"/>
  <c r="A257" i="12"/>
  <c r="E257" i="12"/>
  <c r="D257" i="12"/>
  <c r="B258" i="12"/>
  <c r="B268" i="13" l="1"/>
  <c r="A267" i="13"/>
  <c r="G267" i="13"/>
  <c r="F267" i="13"/>
  <c r="D267" i="13"/>
  <c r="C267" i="13"/>
  <c r="E267" i="13"/>
  <c r="F257" i="12"/>
  <c r="G257" i="12"/>
  <c r="E258" i="12"/>
  <c r="C258" i="12"/>
  <c r="A258" i="12"/>
  <c r="G258" i="12"/>
  <c r="B259" i="12"/>
  <c r="D258" i="12"/>
  <c r="F258" i="12" s="1"/>
  <c r="S256" i="12"/>
  <c r="W256" i="12"/>
  <c r="U256" i="12"/>
  <c r="V256" i="12"/>
  <c r="Q256" i="12"/>
  <c r="T256" i="12"/>
  <c r="R257" i="12"/>
  <c r="G268" i="13" l="1"/>
  <c r="F268" i="13"/>
  <c r="C268" i="13"/>
  <c r="A268" i="13"/>
  <c r="E268" i="13"/>
  <c r="D268" i="13"/>
  <c r="B269" i="13"/>
  <c r="C259" i="12"/>
  <c r="A259" i="12"/>
  <c r="D259" i="12"/>
  <c r="F259" i="12" s="1"/>
  <c r="E259" i="12"/>
  <c r="G259" i="12" s="1"/>
  <c r="B260" i="12"/>
  <c r="V257" i="12"/>
  <c r="U257" i="12"/>
  <c r="R258" i="12"/>
  <c r="Q257" i="12"/>
  <c r="W257" i="12"/>
  <c r="T257" i="12"/>
  <c r="S257" i="12"/>
  <c r="A269" i="13" l="1"/>
  <c r="D269" i="13"/>
  <c r="G269" i="13"/>
  <c r="F269" i="13"/>
  <c r="B270" i="13"/>
  <c r="C269" i="13"/>
  <c r="E269" i="13"/>
  <c r="A260" i="12"/>
  <c r="B261" i="12"/>
  <c r="E260" i="12"/>
  <c r="D260" i="12"/>
  <c r="F260" i="12" s="1"/>
  <c r="C260" i="12"/>
  <c r="G260" i="12" s="1"/>
  <c r="R259" i="12"/>
  <c r="T258" i="12"/>
  <c r="V258" i="12"/>
  <c r="Q258" i="12"/>
  <c r="U258" i="12"/>
  <c r="W258" i="12"/>
  <c r="S258" i="12"/>
  <c r="B271" i="13" l="1"/>
  <c r="G270" i="13"/>
  <c r="F270" i="13"/>
  <c r="E270" i="13"/>
  <c r="D270" i="13"/>
  <c r="A270" i="13"/>
  <c r="C270" i="13"/>
  <c r="V259" i="12"/>
  <c r="R260" i="12"/>
  <c r="T259" i="12"/>
  <c r="U259" i="12"/>
  <c r="S259" i="12"/>
  <c r="Q259" i="12"/>
  <c r="W259" i="12"/>
  <c r="E261" i="12"/>
  <c r="F261" i="12" s="1"/>
  <c r="A261" i="12"/>
  <c r="B262" i="12"/>
  <c r="D261" i="12"/>
  <c r="C261" i="12"/>
  <c r="C271" i="13" l="1"/>
  <c r="A271" i="13"/>
  <c r="D271" i="13"/>
  <c r="E271" i="13"/>
  <c r="G271" i="13"/>
  <c r="F271" i="13"/>
  <c r="B272" i="13"/>
  <c r="G261" i="12"/>
  <c r="V260" i="12"/>
  <c r="R261" i="12"/>
  <c r="T260" i="12"/>
  <c r="W260" i="12"/>
  <c r="S260" i="12"/>
  <c r="Q260" i="12"/>
  <c r="U260" i="12"/>
  <c r="C262" i="12"/>
  <c r="E262" i="12"/>
  <c r="F262" i="12" s="1"/>
  <c r="D262" i="12"/>
  <c r="B263" i="12"/>
  <c r="A262" i="12"/>
  <c r="E272" i="13" l="1"/>
  <c r="B273" i="13"/>
  <c r="A272" i="13"/>
  <c r="G272" i="13"/>
  <c r="C272" i="13"/>
  <c r="F272" i="13"/>
  <c r="D272" i="13"/>
  <c r="G262" i="12"/>
  <c r="R262" i="12"/>
  <c r="T261" i="12"/>
  <c r="U261" i="12"/>
  <c r="W261" i="12"/>
  <c r="S261" i="12"/>
  <c r="Q261" i="12"/>
  <c r="V261" i="12"/>
  <c r="A263" i="12"/>
  <c r="E263" i="12"/>
  <c r="F263" i="12" s="1"/>
  <c r="C263" i="12"/>
  <c r="G263" i="12" s="1"/>
  <c r="D263" i="12"/>
  <c r="B264" i="12"/>
  <c r="E273" i="13" l="1"/>
  <c r="D273" i="13"/>
  <c r="C273" i="13"/>
  <c r="B274" i="13"/>
  <c r="G273" i="13"/>
  <c r="A273" i="13"/>
  <c r="F273" i="13"/>
  <c r="W262" i="12"/>
  <c r="R263" i="12"/>
  <c r="U262" i="12"/>
  <c r="T262" i="12"/>
  <c r="V262" i="12"/>
  <c r="S262" i="12"/>
  <c r="Q262" i="12"/>
  <c r="E264" i="12"/>
  <c r="F264" i="12" s="1"/>
  <c r="C264" i="12"/>
  <c r="G264" i="12" s="1"/>
  <c r="A264" i="12"/>
  <c r="B265" i="12"/>
  <c r="D264" i="12"/>
  <c r="A274" i="13" l="1"/>
  <c r="B275" i="13"/>
  <c r="E274" i="13"/>
  <c r="D274" i="13"/>
  <c r="C274" i="13"/>
  <c r="G274" i="13"/>
  <c r="F274" i="13"/>
  <c r="V263" i="12"/>
  <c r="S263" i="12"/>
  <c r="Q263" i="12"/>
  <c r="W263" i="12"/>
  <c r="U263" i="12"/>
  <c r="T263" i="12"/>
  <c r="R264" i="12"/>
  <c r="C265" i="12"/>
  <c r="A265" i="12"/>
  <c r="B266" i="12"/>
  <c r="D265" i="12"/>
  <c r="F265" i="12" s="1"/>
  <c r="G265" i="12"/>
  <c r="E265" i="12"/>
  <c r="G275" i="13" l="1"/>
  <c r="F275" i="13"/>
  <c r="E275" i="13"/>
  <c r="B276" i="13"/>
  <c r="C275" i="13"/>
  <c r="A275" i="13"/>
  <c r="D275" i="13"/>
  <c r="A266" i="12"/>
  <c r="D266" i="12"/>
  <c r="F266" i="12" s="1"/>
  <c r="C266" i="12"/>
  <c r="G266" i="12" s="1"/>
  <c r="B267" i="12"/>
  <c r="E266" i="12"/>
  <c r="R265" i="12"/>
  <c r="T264" i="12"/>
  <c r="V264" i="12"/>
  <c r="W264" i="12"/>
  <c r="U264" i="12"/>
  <c r="S264" i="12"/>
  <c r="Q264" i="12"/>
  <c r="G276" i="13" l="1"/>
  <c r="F276" i="13"/>
  <c r="E276" i="13"/>
  <c r="B277" i="13"/>
  <c r="D276" i="13"/>
  <c r="C276" i="13"/>
  <c r="A276" i="13"/>
  <c r="V265" i="12"/>
  <c r="R266" i="12"/>
  <c r="T265" i="12"/>
  <c r="Q265" i="12"/>
  <c r="U265" i="12"/>
  <c r="W265" i="12"/>
  <c r="S265" i="12"/>
  <c r="E267" i="12"/>
  <c r="G267" i="12" s="1"/>
  <c r="B268" i="12"/>
  <c r="D267" i="12"/>
  <c r="F267" i="12" s="1"/>
  <c r="C267" i="12"/>
  <c r="A267" i="12"/>
  <c r="B278" i="13" l="1"/>
  <c r="G277" i="13"/>
  <c r="C277" i="13"/>
  <c r="E277" i="13"/>
  <c r="D277" i="13"/>
  <c r="F277" i="13"/>
  <c r="A277" i="13"/>
  <c r="C268" i="12"/>
  <c r="E268" i="12"/>
  <c r="G268" i="12" s="1"/>
  <c r="D268" i="12"/>
  <c r="F268" i="12" s="1"/>
  <c r="A268" i="12"/>
  <c r="B269" i="12"/>
  <c r="V266" i="12"/>
  <c r="R267" i="12"/>
  <c r="T266" i="12"/>
  <c r="W266" i="12"/>
  <c r="Q266" i="12"/>
  <c r="U266" i="12"/>
  <c r="S266" i="12"/>
  <c r="A278" i="13" l="1"/>
  <c r="F278" i="13"/>
  <c r="B279" i="13"/>
  <c r="G278" i="13"/>
  <c r="E278" i="13"/>
  <c r="C278" i="13"/>
  <c r="D278" i="13"/>
  <c r="A269" i="12"/>
  <c r="E269" i="12"/>
  <c r="C269" i="12"/>
  <c r="G269" i="12" s="1"/>
  <c r="B270" i="12"/>
  <c r="D269" i="12"/>
  <c r="F269" i="12" s="1"/>
  <c r="R268" i="12"/>
  <c r="T267" i="12"/>
  <c r="Q267" i="12"/>
  <c r="W267" i="12"/>
  <c r="V267" i="12"/>
  <c r="U267" i="12"/>
  <c r="S267" i="12"/>
  <c r="B280" i="13" l="1"/>
  <c r="E279" i="13"/>
  <c r="D279" i="13"/>
  <c r="C279" i="13"/>
  <c r="F279" i="13"/>
  <c r="A279" i="13"/>
  <c r="G279" i="13"/>
  <c r="U268" i="12"/>
  <c r="T268" i="12"/>
  <c r="S268" i="12"/>
  <c r="R269" i="12"/>
  <c r="W268" i="12"/>
  <c r="V268" i="12"/>
  <c r="Q268" i="12"/>
  <c r="E270" i="12"/>
  <c r="G270" i="12" s="1"/>
  <c r="C270" i="12"/>
  <c r="A270" i="12"/>
  <c r="D270" i="12"/>
  <c r="B271" i="12"/>
  <c r="E280" i="13" l="1"/>
  <c r="D280" i="13"/>
  <c r="C280" i="13"/>
  <c r="B281" i="13"/>
  <c r="A280" i="13"/>
  <c r="F280" i="13"/>
  <c r="G280" i="13"/>
  <c r="F270" i="12"/>
  <c r="V269" i="12"/>
  <c r="Q269" i="12"/>
  <c r="W269" i="12"/>
  <c r="U269" i="12"/>
  <c r="S269" i="12"/>
  <c r="T269" i="12"/>
  <c r="R270" i="12"/>
  <c r="C271" i="12"/>
  <c r="G271" i="12" s="1"/>
  <c r="A271" i="12"/>
  <c r="B272" i="12"/>
  <c r="F271" i="12"/>
  <c r="E271" i="12"/>
  <c r="D271" i="12"/>
  <c r="B282" i="13" l="1"/>
  <c r="A281" i="13"/>
  <c r="G281" i="13"/>
  <c r="E281" i="13"/>
  <c r="D281" i="13"/>
  <c r="F281" i="13"/>
  <c r="C281" i="13"/>
  <c r="A272" i="12"/>
  <c r="D272" i="12"/>
  <c r="F272" i="12" s="1"/>
  <c r="E272" i="12"/>
  <c r="C272" i="12"/>
  <c r="G272" i="12" s="1"/>
  <c r="B273" i="12"/>
  <c r="R271" i="12"/>
  <c r="T270" i="12"/>
  <c r="V270" i="12"/>
  <c r="S270" i="12"/>
  <c r="W270" i="12"/>
  <c r="Q270" i="12"/>
  <c r="U270" i="12"/>
  <c r="D282" i="13" l="1"/>
  <c r="G282" i="13"/>
  <c r="F282" i="13"/>
  <c r="E282" i="13"/>
  <c r="C282" i="13"/>
  <c r="B283" i="13"/>
  <c r="A282" i="13"/>
  <c r="V271" i="12"/>
  <c r="R272" i="12"/>
  <c r="T271" i="12"/>
  <c r="S271" i="12"/>
  <c r="Q271" i="12"/>
  <c r="W271" i="12"/>
  <c r="U271" i="12"/>
  <c r="E273" i="12"/>
  <c r="G273" i="12" s="1"/>
  <c r="B274" i="12"/>
  <c r="A273" i="12"/>
  <c r="D273" i="12"/>
  <c r="C273" i="12"/>
  <c r="A283" i="13" l="1"/>
  <c r="E283" i="13"/>
  <c r="D283" i="13"/>
  <c r="G283" i="13"/>
  <c r="B284" i="13"/>
  <c r="F283" i="13"/>
  <c r="C283" i="13"/>
  <c r="F273" i="12"/>
  <c r="C274" i="12"/>
  <c r="E274" i="12"/>
  <c r="G274" i="12" s="1"/>
  <c r="A274" i="12"/>
  <c r="B275" i="12"/>
  <c r="D274" i="12"/>
  <c r="F274" i="12" s="1"/>
  <c r="V272" i="12"/>
  <c r="U272" i="12"/>
  <c r="R273" i="12"/>
  <c r="T272" i="12"/>
  <c r="S272" i="12"/>
  <c r="Q272" i="12"/>
  <c r="W272" i="12"/>
  <c r="F284" i="13" l="1"/>
  <c r="B285" i="13"/>
  <c r="E284" i="13"/>
  <c r="D284" i="13"/>
  <c r="G284" i="13"/>
  <c r="C284" i="13"/>
  <c r="A284" i="13"/>
  <c r="A275" i="12"/>
  <c r="E275" i="12"/>
  <c r="C275" i="12"/>
  <c r="G275" i="12" s="1"/>
  <c r="D275" i="12"/>
  <c r="F275" i="12" s="1"/>
  <c r="B276" i="12"/>
  <c r="R274" i="12"/>
  <c r="T273" i="12"/>
  <c r="S273" i="12"/>
  <c r="W273" i="12"/>
  <c r="U273" i="12"/>
  <c r="V273" i="12"/>
  <c r="Q273" i="12"/>
  <c r="D285" i="13" l="1"/>
  <c r="C285" i="13"/>
  <c r="G285" i="13"/>
  <c r="F285" i="13"/>
  <c r="E285" i="13"/>
  <c r="B286" i="13"/>
  <c r="A285" i="13"/>
  <c r="Q274" i="12"/>
  <c r="V274" i="12"/>
  <c r="R275" i="12"/>
  <c r="W274" i="12"/>
  <c r="U274" i="12"/>
  <c r="T274" i="12"/>
  <c r="S274" i="12"/>
  <c r="E276" i="12"/>
  <c r="B277" i="12"/>
  <c r="D276" i="12"/>
  <c r="F276" i="12" s="1"/>
  <c r="C276" i="12"/>
  <c r="G276" i="12" s="1"/>
  <c r="A276" i="12"/>
  <c r="G286" i="13" l="1"/>
  <c r="B287" i="13"/>
  <c r="C286" i="13"/>
  <c r="A286" i="13"/>
  <c r="F286" i="13"/>
  <c r="E286" i="13"/>
  <c r="D286" i="13"/>
  <c r="C277" i="12"/>
  <c r="A277" i="12"/>
  <c r="D277" i="12"/>
  <c r="E277" i="12"/>
  <c r="G277" i="12" s="1"/>
  <c r="B278" i="12"/>
  <c r="V275" i="12"/>
  <c r="S275" i="12"/>
  <c r="Q275" i="12"/>
  <c r="R276" i="12"/>
  <c r="W275" i="12"/>
  <c r="U275" i="12"/>
  <c r="T275" i="12"/>
  <c r="A287" i="13" l="1"/>
  <c r="G287" i="13"/>
  <c r="F287" i="13"/>
  <c r="E287" i="13"/>
  <c r="B288" i="13"/>
  <c r="D287" i="13"/>
  <c r="C287" i="13"/>
  <c r="F277" i="12"/>
  <c r="A278" i="12"/>
  <c r="E278" i="12"/>
  <c r="C278" i="12"/>
  <c r="G278" i="12" s="1"/>
  <c r="B279" i="12"/>
  <c r="D278" i="12"/>
  <c r="F278" i="12" s="1"/>
  <c r="R277" i="12"/>
  <c r="T276" i="12"/>
  <c r="V276" i="12"/>
  <c r="W276" i="12"/>
  <c r="U276" i="12"/>
  <c r="Q276" i="12"/>
  <c r="S276" i="12"/>
  <c r="F288" i="13" l="1"/>
  <c r="E288" i="13"/>
  <c r="D288" i="13"/>
  <c r="G288" i="13"/>
  <c r="C288" i="13"/>
  <c r="A288" i="13"/>
  <c r="B289" i="13"/>
  <c r="W277" i="12"/>
  <c r="V277" i="12"/>
  <c r="R278" i="12"/>
  <c r="T277" i="12"/>
  <c r="U277" i="12"/>
  <c r="S277" i="12"/>
  <c r="Q277" i="12"/>
  <c r="E279" i="12"/>
  <c r="G279" i="12" s="1"/>
  <c r="D279" i="12"/>
  <c r="F279" i="12" s="1"/>
  <c r="A279" i="12"/>
  <c r="B280" i="12"/>
  <c r="C279" i="12"/>
  <c r="C289" i="13" l="1"/>
  <c r="B290" i="13"/>
  <c r="A289" i="13"/>
  <c r="F289" i="13"/>
  <c r="E289" i="13"/>
  <c r="D289" i="13"/>
  <c r="G289" i="13"/>
  <c r="C280" i="12"/>
  <c r="E280" i="12"/>
  <c r="G280" i="12" s="1"/>
  <c r="A280" i="12"/>
  <c r="D280" i="12"/>
  <c r="F280" i="12" s="1"/>
  <c r="B281" i="12"/>
  <c r="V278" i="12"/>
  <c r="U278" i="12"/>
  <c r="R279" i="12"/>
  <c r="T278" i="12"/>
  <c r="Q278" i="12"/>
  <c r="W278" i="12"/>
  <c r="S278" i="12"/>
  <c r="C290" i="13" l="1"/>
  <c r="A290" i="13"/>
  <c r="F290" i="13"/>
  <c r="B291" i="13"/>
  <c r="G290" i="13"/>
  <c r="D290" i="13"/>
  <c r="E290" i="13"/>
  <c r="R280" i="12"/>
  <c r="T279" i="12"/>
  <c r="S279" i="12"/>
  <c r="W279" i="12"/>
  <c r="V279" i="12"/>
  <c r="Q279" i="12"/>
  <c r="U279" i="12"/>
  <c r="A281" i="12"/>
  <c r="E281" i="12"/>
  <c r="F281" i="12" s="1"/>
  <c r="C281" i="12"/>
  <c r="G281" i="12" s="1"/>
  <c r="D281" i="12"/>
  <c r="B282" i="12"/>
  <c r="G291" i="13" l="1"/>
  <c r="E291" i="13"/>
  <c r="F291" i="13"/>
  <c r="D291" i="13"/>
  <c r="C291" i="13"/>
  <c r="A291" i="13"/>
  <c r="B292" i="13"/>
  <c r="E282" i="12"/>
  <c r="B283" i="12"/>
  <c r="D282" i="12"/>
  <c r="F282" i="12" s="1"/>
  <c r="C282" i="12"/>
  <c r="A282" i="12"/>
  <c r="G282" i="12"/>
  <c r="Q280" i="12"/>
  <c r="U280" i="12"/>
  <c r="R281" i="12"/>
  <c r="W280" i="12"/>
  <c r="V280" i="12"/>
  <c r="T280" i="12"/>
  <c r="S280" i="12"/>
  <c r="G292" i="13" l="1"/>
  <c r="F292" i="13"/>
  <c r="E292" i="13"/>
  <c r="B293" i="13"/>
  <c r="A292" i="13"/>
  <c r="D292" i="13"/>
  <c r="C292" i="13"/>
  <c r="V281" i="12"/>
  <c r="Q281" i="12"/>
  <c r="T281" i="12"/>
  <c r="S281" i="12"/>
  <c r="R282" i="12"/>
  <c r="W281" i="12"/>
  <c r="U281" i="12"/>
  <c r="C283" i="12"/>
  <c r="A283" i="12"/>
  <c r="B284" i="12"/>
  <c r="D283" i="12"/>
  <c r="F283" i="12" s="1"/>
  <c r="G283" i="12"/>
  <c r="E283" i="12"/>
  <c r="B294" i="13" l="1"/>
  <c r="A293" i="13"/>
  <c r="E293" i="13"/>
  <c r="G293" i="13"/>
  <c r="F293" i="13"/>
  <c r="D293" i="13"/>
  <c r="C293" i="13"/>
  <c r="R283" i="12"/>
  <c r="T282" i="12"/>
  <c r="V282" i="12"/>
  <c r="W282" i="12"/>
  <c r="U282" i="12"/>
  <c r="S282" i="12"/>
  <c r="Q282" i="12"/>
  <c r="A284" i="12"/>
  <c r="E284" i="12"/>
  <c r="G284" i="12" s="1"/>
  <c r="D284" i="12"/>
  <c r="F284" i="12" s="1"/>
  <c r="C284" i="12"/>
  <c r="B285" i="12"/>
  <c r="A294" i="13" l="1"/>
  <c r="B295" i="13"/>
  <c r="G294" i="13"/>
  <c r="F294" i="13"/>
  <c r="E294" i="13"/>
  <c r="D294" i="13"/>
  <c r="C294" i="13"/>
  <c r="E285" i="12"/>
  <c r="C285" i="12"/>
  <c r="G285" i="12" s="1"/>
  <c r="D285" i="12"/>
  <c r="F285" i="12" s="1"/>
  <c r="A285" i="12"/>
  <c r="B286" i="12"/>
  <c r="W283" i="12"/>
  <c r="V283" i="12"/>
  <c r="R284" i="12"/>
  <c r="T283" i="12"/>
  <c r="S283" i="12"/>
  <c r="U283" i="12"/>
  <c r="Q283" i="12"/>
  <c r="D295" i="13" l="1"/>
  <c r="C295" i="13"/>
  <c r="F295" i="13"/>
  <c r="A295" i="13"/>
  <c r="B296" i="13"/>
  <c r="G295" i="13"/>
  <c r="E295" i="13"/>
  <c r="C286" i="12"/>
  <c r="E286" i="12"/>
  <c r="G286" i="12" s="1"/>
  <c r="B287" i="12"/>
  <c r="D286" i="12"/>
  <c r="F286" i="12" s="1"/>
  <c r="A286" i="12"/>
  <c r="V284" i="12"/>
  <c r="U284" i="12"/>
  <c r="R285" i="12"/>
  <c r="T284" i="12"/>
  <c r="W284" i="12"/>
  <c r="S284" i="12"/>
  <c r="Q284" i="12"/>
  <c r="D296" i="13" l="1"/>
  <c r="E296" i="13"/>
  <c r="G296" i="13"/>
  <c r="F296" i="13"/>
  <c r="A296" i="13"/>
  <c r="C296" i="13"/>
  <c r="B297" i="13"/>
  <c r="R286" i="12"/>
  <c r="T285" i="12"/>
  <c r="S285" i="12"/>
  <c r="W285" i="12"/>
  <c r="V285" i="12"/>
  <c r="U285" i="12"/>
  <c r="Q285" i="12"/>
  <c r="A287" i="12"/>
  <c r="E287" i="12"/>
  <c r="F287" i="12" s="1"/>
  <c r="C287" i="12"/>
  <c r="G287" i="12" s="1"/>
  <c r="B288" i="12"/>
  <c r="D287" i="12"/>
  <c r="G297" i="13" l="1"/>
  <c r="F297" i="13"/>
  <c r="B298" i="13"/>
  <c r="E297" i="13"/>
  <c r="D297" i="13"/>
  <c r="A297" i="13"/>
  <c r="C297" i="13"/>
  <c r="E288" i="12"/>
  <c r="B289" i="12"/>
  <c r="D288" i="12"/>
  <c r="F288" i="12" s="1"/>
  <c r="C288" i="12"/>
  <c r="A288" i="12"/>
  <c r="G288" i="12"/>
  <c r="Q286" i="12"/>
  <c r="T286" i="12"/>
  <c r="V286" i="12"/>
  <c r="S286" i="12"/>
  <c r="R287" i="12"/>
  <c r="W286" i="12"/>
  <c r="U286" i="12"/>
  <c r="F298" i="13" l="1"/>
  <c r="A298" i="13"/>
  <c r="C298" i="13"/>
  <c r="B299" i="13"/>
  <c r="E298" i="13"/>
  <c r="D298" i="13"/>
  <c r="G298" i="13"/>
  <c r="V287" i="12"/>
  <c r="Q287" i="12"/>
  <c r="R288" i="12"/>
  <c r="U287" i="12"/>
  <c r="T287" i="12"/>
  <c r="S287" i="12"/>
  <c r="W287" i="12"/>
  <c r="C289" i="12"/>
  <c r="G289" i="12" s="1"/>
  <c r="A289" i="12"/>
  <c r="E289" i="12"/>
  <c r="D289" i="12"/>
  <c r="F289" i="12" s="1"/>
  <c r="B290" i="12"/>
  <c r="A299" i="13" l="1"/>
  <c r="F299" i="13"/>
  <c r="G299" i="13"/>
  <c r="C299" i="13"/>
  <c r="B300" i="13"/>
  <c r="E299" i="13"/>
  <c r="D299" i="13"/>
  <c r="A290" i="12"/>
  <c r="B291" i="12"/>
  <c r="E290" i="12"/>
  <c r="F290" i="12" s="1"/>
  <c r="D290" i="12"/>
  <c r="C290" i="12"/>
  <c r="G290" i="12" s="1"/>
  <c r="R289" i="12"/>
  <c r="T288" i="12"/>
  <c r="V288" i="12"/>
  <c r="U288" i="12"/>
  <c r="S288" i="12"/>
  <c r="W288" i="12"/>
  <c r="Q288" i="12"/>
  <c r="E300" i="13" l="1"/>
  <c r="D300" i="13"/>
  <c r="C300" i="13"/>
  <c r="G300" i="13"/>
  <c r="B301" i="13"/>
  <c r="A300" i="13"/>
  <c r="F300" i="13"/>
  <c r="W289" i="12"/>
  <c r="V289" i="12"/>
  <c r="R290" i="12"/>
  <c r="T289" i="12"/>
  <c r="Q289" i="12"/>
  <c r="U289" i="12"/>
  <c r="S289" i="12"/>
  <c r="E291" i="12"/>
  <c r="G291" i="12" s="1"/>
  <c r="D291" i="12"/>
  <c r="F291" i="12" s="1"/>
  <c r="B292" i="12"/>
  <c r="C291" i="12"/>
  <c r="A291" i="12"/>
  <c r="A301" i="13" l="1"/>
  <c r="D301" i="13"/>
  <c r="E301" i="13"/>
  <c r="C301" i="13"/>
  <c r="G301" i="13"/>
  <c r="B302" i="13"/>
  <c r="F301" i="13"/>
  <c r="C292" i="12"/>
  <c r="E292" i="12"/>
  <c r="G292" i="12" s="1"/>
  <c r="B293" i="12"/>
  <c r="D292" i="12"/>
  <c r="F292" i="12" s="1"/>
  <c r="A292" i="12"/>
  <c r="V290" i="12"/>
  <c r="U290" i="12"/>
  <c r="R291" i="12"/>
  <c r="T290" i="12"/>
  <c r="Q290" i="12"/>
  <c r="W290" i="12"/>
  <c r="S290" i="12"/>
  <c r="B303" i="13" l="1"/>
  <c r="G302" i="13"/>
  <c r="F302" i="13"/>
  <c r="A302" i="13"/>
  <c r="C302" i="13"/>
  <c r="E302" i="13"/>
  <c r="D302" i="13"/>
  <c r="R292" i="12"/>
  <c r="T291" i="12"/>
  <c r="S291" i="12"/>
  <c r="V291" i="12"/>
  <c r="U291" i="12"/>
  <c r="Q291" i="12"/>
  <c r="W291" i="12"/>
  <c r="A293" i="12"/>
  <c r="E293" i="12"/>
  <c r="F293" i="12" s="1"/>
  <c r="C293" i="12"/>
  <c r="G293" i="12" s="1"/>
  <c r="D293" i="12"/>
  <c r="B294" i="12"/>
  <c r="C303" i="13" l="1"/>
  <c r="G303" i="13"/>
  <c r="A303" i="13"/>
  <c r="B304" i="13"/>
  <c r="E303" i="13"/>
  <c r="F303" i="13"/>
  <c r="D303" i="13"/>
  <c r="E294" i="12"/>
  <c r="B295" i="12"/>
  <c r="D294" i="12"/>
  <c r="C294" i="12"/>
  <c r="A294" i="12"/>
  <c r="F294" i="12"/>
  <c r="G294" i="12"/>
  <c r="Q292" i="12"/>
  <c r="S292" i="12"/>
  <c r="W292" i="12"/>
  <c r="U292" i="12"/>
  <c r="V292" i="12"/>
  <c r="T292" i="12"/>
  <c r="R293" i="12"/>
  <c r="E304" i="13" l="1"/>
  <c r="D304" i="13"/>
  <c r="C304" i="13"/>
  <c r="F304" i="13"/>
  <c r="G304" i="13"/>
  <c r="B305" i="13"/>
  <c r="A304" i="13"/>
  <c r="V293" i="12"/>
  <c r="W293" i="12"/>
  <c r="R294" i="12"/>
  <c r="U293" i="12"/>
  <c r="T293" i="12"/>
  <c r="S293" i="12"/>
  <c r="Q293" i="12"/>
  <c r="C295" i="12"/>
  <c r="A295" i="12"/>
  <c r="G295" i="12"/>
  <c r="B296" i="12"/>
  <c r="F295" i="12"/>
  <c r="E295" i="12"/>
  <c r="D295" i="12"/>
  <c r="E305" i="13" l="1"/>
  <c r="G305" i="13"/>
  <c r="F305" i="13"/>
  <c r="D305" i="13"/>
  <c r="B306" i="13"/>
  <c r="C305" i="13"/>
  <c r="A305" i="13"/>
  <c r="A296" i="12"/>
  <c r="D296" i="12"/>
  <c r="F296" i="12" s="1"/>
  <c r="C296" i="12"/>
  <c r="G296" i="12" s="1"/>
  <c r="B297" i="12"/>
  <c r="E296" i="12"/>
  <c r="R295" i="12"/>
  <c r="T294" i="12"/>
  <c r="V294" i="12"/>
  <c r="S294" i="12"/>
  <c r="Q294" i="12"/>
  <c r="W294" i="12"/>
  <c r="U294" i="12"/>
  <c r="C306" i="13" l="1"/>
  <c r="B307" i="13"/>
  <c r="D306" i="13"/>
  <c r="A306" i="13"/>
  <c r="F306" i="13"/>
  <c r="E306" i="13"/>
  <c r="G306" i="13"/>
  <c r="W295" i="12"/>
  <c r="V295" i="12"/>
  <c r="R296" i="12"/>
  <c r="T295" i="12"/>
  <c r="S295" i="12"/>
  <c r="U295" i="12"/>
  <c r="Q295" i="12"/>
  <c r="E297" i="12"/>
  <c r="F297" i="12" s="1"/>
  <c r="A297" i="12"/>
  <c r="C297" i="12"/>
  <c r="G297" i="12" s="1"/>
  <c r="D297" i="12"/>
  <c r="B298" i="12"/>
  <c r="E307" i="13" l="1"/>
  <c r="F307" i="13"/>
  <c r="D307" i="13"/>
  <c r="C307" i="13"/>
  <c r="A307" i="13"/>
  <c r="G307" i="13"/>
  <c r="B308" i="13"/>
  <c r="V296" i="12"/>
  <c r="U296" i="12"/>
  <c r="R297" i="12"/>
  <c r="T296" i="12"/>
  <c r="S296" i="12"/>
  <c r="Q296" i="12"/>
  <c r="W296" i="12"/>
  <c r="C298" i="12"/>
  <c r="E298" i="12"/>
  <c r="F298" i="12" s="1"/>
  <c r="B299" i="12"/>
  <c r="A298" i="12"/>
  <c r="D298" i="12"/>
  <c r="A308" i="13" l="1"/>
  <c r="G308" i="13"/>
  <c r="E308" i="13"/>
  <c r="D308" i="13"/>
  <c r="C308" i="13"/>
  <c r="B309" i="13"/>
  <c r="F308" i="13"/>
  <c r="G298" i="12"/>
  <c r="R298" i="12"/>
  <c r="T297" i="12"/>
  <c r="S297" i="12"/>
  <c r="U297" i="12"/>
  <c r="Q297" i="12"/>
  <c r="W297" i="12"/>
  <c r="V297" i="12"/>
  <c r="A299" i="12"/>
  <c r="E299" i="12"/>
  <c r="G299" i="12" s="1"/>
  <c r="C299" i="12"/>
  <c r="B300" i="12"/>
  <c r="D299" i="12"/>
  <c r="G309" i="13" l="1"/>
  <c r="C309" i="13"/>
  <c r="A309" i="13"/>
  <c r="E309" i="13"/>
  <c r="D309" i="13"/>
  <c r="B310" i="13"/>
  <c r="F309" i="13"/>
  <c r="F299" i="12"/>
  <c r="Q298" i="12"/>
  <c r="W298" i="12"/>
  <c r="V298" i="12"/>
  <c r="T298" i="12"/>
  <c r="R299" i="12"/>
  <c r="U298" i="12"/>
  <c r="S298" i="12"/>
  <c r="E300" i="12"/>
  <c r="B301" i="12"/>
  <c r="D300" i="12"/>
  <c r="F300" i="12" s="1"/>
  <c r="C300" i="12"/>
  <c r="G300" i="12" s="1"/>
  <c r="A300" i="12"/>
  <c r="D310" i="13" l="1"/>
  <c r="B311" i="13"/>
  <c r="G310" i="13"/>
  <c r="F310" i="13"/>
  <c r="E310" i="13"/>
  <c r="C310" i="13"/>
  <c r="A310" i="13"/>
  <c r="V299" i="12"/>
  <c r="U299" i="12"/>
  <c r="R300" i="12"/>
  <c r="Q299" i="12"/>
  <c r="W299" i="12"/>
  <c r="T299" i="12"/>
  <c r="S299" i="12"/>
  <c r="C301" i="12"/>
  <c r="A301" i="12"/>
  <c r="F301" i="12"/>
  <c r="B302" i="12"/>
  <c r="G301" i="12"/>
  <c r="E301" i="12"/>
  <c r="D301" i="12"/>
  <c r="B312" i="13" l="1"/>
  <c r="E311" i="13"/>
  <c r="D311" i="13"/>
  <c r="C311" i="13"/>
  <c r="A311" i="13"/>
  <c r="F311" i="13"/>
  <c r="G311" i="13"/>
  <c r="R301" i="12"/>
  <c r="T300" i="12"/>
  <c r="V300" i="12"/>
  <c r="Q300" i="12"/>
  <c r="S300" i="12"/>
  <c r="W300" i="12"/>
  <c r="U300" i="12"/>
  <c r="A302" i="12"/>
  <c r="C302" i="12"/>
  <c r="G302" i="12" s="1"/>
  <c r="B303" i="12"/>
  <c r="F302" i="12"/>
  <c r="E302" i="12"/>
  <c r="D302" i="12"/>
  <c r="G312" i="13" l="1"/>
  <c r="D312" i="13"/>
  <c r="E312" i="13"/>
  <c r="C312" i="13"/>
  <c r="B313" i="13"/>
  <c r="F312" i="13"/>
  <c r="A312" i="13"/>
  <c r="E303" i="12"/>
  <c r="D303" i="12"/>
  <c r="F303" i="12" s="1"/>
  <c r="B304" i="12"/>
  <c r="A303" i="12"/>
  <c r="C303" i="12"/>
  <c r="G303" i="12" s="1"/>
  <c r="W301" i="12"/>
  <c r="V301" i="12"/>
  <c r="R302" i="12"/>
  <c r="T301" i="12"/>
  <c r="U301" i="12"/>
  <c r="Q301" i="12"/>
  <c r="S301" i="12"/>
  <c r="B314" i="13" l="1"/>
  <c r="G313" i="13"/>
  <c r="E313" i="13"/>
  <c r="A313" i="13"/>
  <c r="F313" i="13"/>
  <c r="D313" i="13"/>
  <c r="C313" i="13"/>
  <c r="V302" i="12"/>
  <c r="U302" i="12"/>
  <c r="R303" i="12"/>
  <c r="T302" i="12"/>
  <c r="W302" i="12"/>
  <c r="S302" i="12"/>
  <c r="Q302" i="12"/>
  <c r="C304" i="12"/>
  <c r="E304" i="12"/>
  <c r="G304" i="12" s="1"/>
  <c r="D304" i="12"/>
  <c r="F304" i="12" s="1"/>
  <c r="A304" i="12"/>
  <c r="B305" i="12"/>
  <c r="D314" i="13" l="1"/>
  <c r="A314" i="13"/>
  <c r="E314" i="13"/>
  <c r="C314" i="13"/>
  <c r="B315" i="13"/>
  <c r="F314" i="13"/>
  <c r="G314" i="13"/>
  <c r="R304" i="12"/>
  <c r="T303" i="12"/>
  <c r="S303" i="12"/>
  <c r="Q303" i="12"/>
  <c r="W303" i="12"/>
  <c r="V303" i="12"/>
  <c r="U303" i="12"/>
  <c r="A305" i="12"/>
  <c r="E305" i="12"/>
  <c r="F305" i="12" s="1"/>
  <c r="C305" i="12"/>
  <c r="G305" i="12" s="1"/>
  <c r="D305" i="12"/>
  <c r="B306" i="12"/>
  <c r="C315" i="13" l="1"/>
  <c r="A315" i="13"/>
  <c r="B316" i="13"/>
  <c r="E315" i="13"/>
  <c r="D315" i="13"/>
  <c r="G315" i="13"/>
  <c r="F315" i="13"/>
  <c r="E306" i="12"/>
  <c r="B307" i="12"/>
  <c r="D306" i="12"/>
  <c r="F306" i="12" s="1"/>
  <c r="C306" i="12"/>
  <c r="A306" i="12"/>
  <c r="G306" i="12"/>
  <c r="Q304" i="12"/>
  <c r="W304" i="12"/>
  <c r="V304" i="12"/>
  <c r="U304" i="12"/>
  <c r="S304" i="12"/>
  <c r="R305" i="12"/>
  <c r="T304" i="12"/>
  <c r="F316" i="13" l="1"/>
  <c r="G316" i="13"/>
  <c r="E316" i="13"/>
  <c r="B317" i="13"/>
  <c r="D316" i="13"/>
  <c r="A316" i="13"/>
  <c r="C316" i="13"/>
  <c r="C307" i="12"/>
  <c r="A307" i="12"/>
  <c r="E307" i="12"/>
  <c r="G307" i="12" s="1"/>
  <c r="B308" i="12"/>
  <c r="D307" i="12"/>
  <c r="F307" i="12" s="1"/>
  <c r="V305" i="12"/>
  <c r="T305" i="12"/>
  <c r="W305" i="12"/>
  <c r="Q305" i="12"/>
  <c r="R306" i="12"/>
  <c r="U305" i="12"/>
  <c r="S305" i="12"/>
  <c r="F317" i="13" l="1"/>
  <c r="D317" i="13"/>
  <c r="C317" i="13"/>
  <c r="B318" i="13"/>
  <c r="A317" i="13"/>
  <c r="G317" i="13"/>
  <c r="E317" i="13"/>
  <c r="A308" i="12"/>
  <c r="B309" i="12"/>
  <c r="D308" i="12"/>
  <c r="C308" i="12"/>
  <c r="G308" i="12" s="1"/>
  <c r="E308" i="12"/>
  <c r="F308" i="12" s="1"/>
  <c r="R307" i="12"/>
  <c r="T306" i="12"/>
  <c r="V306" i="12"/>
  <c r="Q306" i="12"/>
  <c r="U306" i="12"/>
  <c r="S306" i="12"/>
  <c r="W306" i="12"/>
  <c r="E318" i="13" l="1"/>
  <c r="D318" i="13"/>
  <c r="C318" i="13"/>
  <c r="F318" i="13"/>
  <c r="A318" i="13"/>
  <c r="G318" i="13"/>
  <c r="B319" i="13"/>
  <c r="W307" i="12"/>
  <c r="V307" i="12"/>
  <c r="R308" i="12"/>
  <c r="T307" i="12"/>
  <c r="U307" i="12"/>
  <c r="S307" i="12"/>
  <c r="Q307" i="12"/>
  <c r="E309" i="12"/>
  <c r="G309" i="12" s="1"/>
  <c r="B310" i="12"/>
  <c r="D309" i="12"/>
  <c r="F309" i="12" s="1"/>
  <c r="C309" i="12"/>
  <c r="A309" i="12"/>
  <c r="A319" i="13" l="1"/>
  <c r="B320" i="13"/>
  <c r="D319" i="13"/>
  <c r="C319" i="13"/>
  <c r="E319" i="13"/>
  <c r="G319" i="13"/>
  <c r="F319" i="13"/>
  <c r="C310" i="12"/>
  <c r="E310" i="12"/>
  <c r="G310" i="12" s="1"/>
  <c r="D310" i="12"/>
  <c r="F310" i="12" s="1"/>
  <c r="A310" i="12"/>
  <c r="B311" i="12"/>
  <c r="V308" i="12"/>
  <c r="U308" i="12"/>
  <c r="R309" i="12"/>
  <c r="T308" i="12"/>
  <c r="S308" i="12"/>
  <c r="W308" i="12"/>
  <c r="Q308" i="12"/>
  <c r="D320" i="13" l="1"/>
  <c r="C320" i="13"/>
  <c r="A320" i="13"/>
  <c r="B321" i="13"/>
  <c r="F320" i="13"/>
  <c r="E320" i="13"/>
  <c r="G320" i="13"/>
  <c r="R310" i="12"/>
  <c r="T309" i="12"/>
  <c r="S309" i="12"/>
  <c r="Q309" i="12"/>
  <c r="W309" i="12"/>
  <c r="V309" i="12"/>
  <c r="U309" i="12"/>
  <c r="A311" i="12"/>
  <c r="E311" i="12"/>
  <c r="F311" i="12" s="1"/>
  <c r="C311" i="12"/>
  <c r="G311" i="12" s="1"/>
  <c r="B312" i="12"/>
  <c r="D311" i="12"/>
  <c r="C321" i="13" l="1"/>
  <c r="G321" i="13"/>
  <c r="B322" i="13"/>
  <c r="E321" i="13"/>
  <c r="F321" i="13"/>
  <c r="D321" i="13"/>
  <c r="A321" i="13"/>
  <c r="E312" i="12"/>
  <c r="B313" i="12"/>
  <c r="D312" i="12"/>
  <c r="C312" i="12"/>
  <c r="A312" i="12"/>
  <c r="G312" i="12"/>
  <c r="F312" i="12"/>
  <c r="Q310" i="12"/>
  <c r="V310" i="12"/>
  <c r="U310" i="12"/>
  <c r="T310" i="12"/>
  <c r="R311" i="12"/>
  <c r="S310" i="12"/>
  <c r="W310" i="12"/>
  <c r="E322" i="13" l="1"/>
  <c r="A322" i="13"/>
  <c r="B323" i="13"/>
  <c r="C322" i="13"/>
  <c r="G322" i="13"/>
  <c r="D322" i="13"/>
  <c r="F322" i="13"/>
  <c r="V311" i="12"/>
  <c r="S311" i="12"/>
  <c r="U311" i="12"/>
  <c r="T311" i="12"/>
  <c r="R312" i="12"/>
  <c r="W311" i="12"/>
  <c r="Q311" i="12"/>
  <c r="C313" i="12"/>
  <c r="G313" i="12" s="1"/>
  <c r="A313" i="12"/>
  <c r="D313" i="12"/>
  <c r="F313" i="12" s="1"/>
  <c r="B314" i="12"/>
  <c r="E313" i="12"/>
  <c r="E323" i="13" l="1"/>
  <c r="C323" i="13"/>
  <c r="A323" i="13"/>
  <c r="B324" i="13"/>
  <c r="F323" i="13"/>
  <c r="G323" i="13"/>
  <c r="D323" i="13"/>
  <c r="A314" i="12"/>
  <c r="B315" i="12"/>
  <c r="E314" i="12"/>
  <c r="D314" i="12"/>
  <c r="F314" i="12" s="1"/>
  <c r="C314" i="12"/>
  <c r="G314" i="12" s="1"/>
  <c r="R313" i="12"/>
  <c r="T312" i="12"/>
  <c r="V312" i="12"/>
  <c r="W312" i="12"/>
  <c r="U312" i="12"/>
  <c r="S312" i="12"/>
  <c r="Q312" i="12"/>
  <c r="E324" i="13" l="1"/>
  <c r="D324" i="13"/>
  <c r="C324" i="13"/>
  <c r="F324" i="13"/>
  <c r="G324" i="13"/>
  <c r="A324" i="13"/>
  <c r="B325" i="13"/>
  <c r="E315" i="12"/>
  <c r="D315" i="12"/>
  <c r="F315" i="12" s="1"/>
  <c r="C315" i="12"/>
  <c r="G315" i="12" s="1"/>
  <c r="A315" i="12"/>
  <c r="B316" i="12"/>
  <c r="W313" i="12"/>
  <c r="V313" i="12"/>
  <c r="R314" i="12"/>
  <c r="T313" i="12"/>
  <c r="U313" i="12"/>
  <c r="S313" i="12"/>
  <c r="Q313" i="12"/>
  <c r="G325" i="13" l="1"/>
  <c r="A325" i="13"/>
  <c r="B326" i="13"/>
  <c r="F325" i="13"/>
  <c r="E325" i="13"/>
  <c r="D325" i="13"/>
  <c r="C325" i="13"/>
  <c r="V314" i="12"/>
  <c r="U314" i="12"/>
  <c r="R315" i="12"/>
  <c r="T314" i="12"/>
  <c r="Q314" i="12"/>
  <c r="W314" i="12"/>
  <c r="S314" i="12"/>
  <c r="C316" i="12"/>
  <c r="E316" i="12"/>
  <c r="G316" i="12" s="1"/>
  <c r="A316" i="12"/>
  <c r="D316" i="12"/>
  <c r="F316" i="12" s="1"/>
  <c r="B317" i="12"/>
  <c r="B327" i="13" l="1"/>
  <c r="C326" i="13"/>
  <c r="A326" i="13"/>
  <c r="G326" i="13"/>
  <c r="F326" i="13"/>
  <c r="D326" i="13"/>
  <c r="E326" i="13"/>
  <c r="R316" i="12"/>
  <c r="T315" i="12"/>
  <c r="S315" i="12"/>
  <c r="U315" i="12"/>
  <c r="Q315" i="12"/>
  <c r="W315" i="12"/>
  <c r="V315" i="12"/>
  <c r="A317" i="12"/>
  <c r="E317" i="12"/>
  <c r="F317" i="12" s="1"/>
  <c r="C317" i="12"/>
  <c r="G317" i="12" s="1"/>
  <c r="B318" i="12"/>
  <c r="D317" i="12"/>
  <c r="B328" i="13" l="1"/>
  <c r="D327" i="13"/>
  <c r="A327" i="13"/>
  <c r="C327" i="13"/>
  <c r="G327" i="13"/>
  <c r="F327" i="13"/>
  <c r="E327" i="13"/>
  <c r="E318" i="12"/>
  <c r="B319" i="12"/>
  <c r="D318" i="12"/>
  <c r="F318" i="12" s="1"/>
  <c r="C318" i="12"/>
  <c r="A318" i="12"/>
  <c r="G318" i="12"/>
  <c r="Q316" i="12"/>
  <c r="R317" i="12"/>
  <c r="U316" i="12"/>
  <c r="T316" i="12"/>
  <c r="S316" i="12"/>
  <c r="W316" i="12"/>
  <c r="V316" i="12"/>
  <c r="B329" i="13" l="1"/>
  <c r="G328" i="13"/>
  <c r="F328" i="13"/>
  <c r="C328" i="13"/>
  <c r="A328" i="13"/>
  <c r="D328" i="13"/>
  <c r="E328" i="13"/>
  <c r="V317" i="12"/>
  <c r="W317" i="12"/>
  <c r="T317" i="12"/>
  <c r="U317" i="12"/>
  <c r="S317" i="12"/>
  <c r="Q317" i="12"/>
  <c r="R318" i="12"/>
  <c r="C319" i="12"/>
  <c r="A319" i="12"/>
  <c r="E319" i="12"/>
  <c r="G319" i="12" s="1"/>
  <c r="D319" i="12"/>
  <c r="B320" i="12"/>
  <c r="G329" i="13" l="1"/>
  <c r="F329" i="13"/>
  <c r="E329" i="13"/>
  <c r="A329" i="13"/>
  <c r="D329" i="13"/>
  <c r="C329" i="13"/>
  <c r="B330" i="13"/>
  <c r="R319" i="12"/>
  <c r="T318" i="12"/>
  <c r="V318" i="12"/>
  <c r="W318" i="12"/>
  <c r="U318" i="12"/>
  <c r="S318" i="12"/>
  <c r="Q318" i="12"/>
  <c r="F319" i="12"/>
  <c r="G320" i="12"/>
  <c r="A320" i="12"/>
  <c r="F320" i="12"/>
  <c r="B321" i="12"/>
  <c r="E320" i="12"/>
  <c r="D320" i="12"/>
  <c r="C320" i="12"/>
  <c r="D330" i="13" l="1"/>
  <c r="A330" i="13"/>
  <c r="C330" i="13"/>
  <c r="G330" i="13"/>
  <c r="E330" i="13"/>
  <c r="B331" i="13"/>
  <c r="F330" i="13"/>
  <c r="E321" i="12"/>
  <c r="C321" i="12"/>
  <c r="G321" i="12" s="1"/>
  <c r="A321" i="12"/>
  <c r="B322" i="12"/>
  <c r="D321" i="12"/>
  <c r="F321" i="12" s="1"/>
  <c r="W319" i="12"/>
  <c r="V319" i="12"/>
  <c r="R320" i="12"/>
  <c r="T319" i="12"/>
  <c r="S319" i="12"/>
  <c r="Q319" i="12"/>
  <c r="U319" i="12"/>
  <c r="B332" i="13" l="1"/>
  <c r="G331" i="13"/>
  <c r="F331" i="13"/>
  <c r="C331" i="13"/>
  <c r="E331" i="13"/>
  <c r="D331" i="13"/>
  <c r="A331" i="13"/>
  <c r="V320" i="12"/>
  <c r="U320" i="12"/>
  <c r="R321" i="12"/>
  <c r="T320" i="12"/>
  <c r="S320" i="12"/>
  <c r="Q320" i="12"/>
  <c r="W320" i="12"/>
  <c r="C322" i="12"/>
  <c r="E322" i="12"/>
  <c r="F322" i="12" s="1"/>
  <c r="B323" i="12"/>
  <c r="D322" i="12"/>
  <c r="A322" i="12"/>
  <c r="F332" i="13" l="1"/>
  <c r="C332" i="13"/>
  <c r="D332" i="13"/>
  <c r="A332" i="13"/>
  <c r="B333" i="13"/>
  <c r="G332" i="13"/>
  <c r="E332" i="13"/>
  <c r="A323" i="12"/>
  <c r="E323" i="12"/>
  <c r="C323" i="12"/>
  <c r="G323" i="12" s="1"/>
  <c r="B324" i="12"/>
  <c r="D323" i="12"/>
  <c r="F323" i="12" s="1"/>
  <c r="R322" i="12"/>
  <c r="T321" i="12"/>
  <c r="S321" i="12"/>
  <c r="W321" i="12"/>
  <c r="V321" i="12"/>
  <c r="U321" i="12"/>
  <c r="Q321" i="12"/>
  <c r="G322" i="12"/>
  <c r="D333" i="13" l="1"/>
  <c r="C333" i="13"/>
  <c r="A333" i="13"/>
  <c r="F333" i="13"/>
  <c r="E333" i="13"/>
  <c r="G333" i="13"/>
  <c r="B334" i="13"/>
  <c r="E324" i="12"/>
  <c r="B325" i="12"/>
  <c r="D324" i="12"/>
  <c r="C324" i="12"/>
  <c r="A324" i="12"/>
  <c r="G324" i="12"/>
  <c r="F324" i="12"/>
  <c r="Q322" i="12"/>
  <c r="T322" i="12"/>
  <c r="S322" i="12"/>
  <c r="W322" i="12"/>
  <c r="V322" i="12"/>
  <c r="U322" i="12"/>
  <c r="R323" i="12"/>
  <c r="F334" i="13" l="1"/>
  <c r="B335" i="13"/>
  <c r="G334" i="13"/>
  <c r="E334" i="13"/>
  <c r="D334" i="13"/>
  <c r="A334" i="13"/>
  <c r="C334" i="13"/>
  <c r="V323" i="12"/>
  <c r="Q323" i="12"/>
  <c r="W323" i="12"/>
  <c r="U323" i="12"/>
  <c r="S323" i="12"/>
  <c r="R324" i="12"/>
  <c r="T323" i="12"/>
  <c r="C325" i="12"/>
  <c r="A325" i="12"/>
  <c r="G325" i="12"/>
  <c r="D325" i="12"/>
  <c r="F325" i="12" s="1"/>
  <c r="E325" i="12"/>
  <c r="B326" i="12"/>
  <c r="A335" i="13" l="1"/>
  <c r="D335" i="13"/>
  <c r="C335" i="13"/>
  <c r="B336" i="13"/>
  <c r="G335" i="13"/>
  <c r="F335" i="13"/>
  <c r="E335" i="13"/>
  <c r="R325" i="12"/>
  <c r="T324" i="12"/>
  <c r="V324" i="12"/>
  <c r="U324" i="12"/>
  <c r="Q324" i="12"/>
  <c r="W324" i="12"/>
  <c r="S324" i="12"/>
  <c r="A326" i="12"/>
  <c r="E326" i="12"/>
  <c r="B327" i="12"/>
  <c r="C326" i="12"/>
  <c r="G326" i="12" s="1"/>
  <c r="D326" i="12"/>
  <c r="F326" i="12" s="1"/>
  <c r="B337" i="13" l="1"/>
  <c r="F336" i="13"/>
  <c r="E336" i="13"/>
  <c r="C336" i="13"/>
  <c r="D336" i="13"/>
  <c r="A336" i="13"/>
  <c r="G336" i="13"/>
  <c r="E327" i="12"/>
  <c r="A327" i="12"/>
  <c r="C327" i="12"/>
  <c r="G327" i="12" s="1"/>
  <c r="B328" i="12"/>
  <c r="D327" i="12"/>
  <c r="F327" i="12" s="1"/>
  <c r="W325" i="12"/>
  <c r="V325" i="12"/>
  <c r="R326" i="12"/>
  <c r="T325" i="12"/>
  <c r="Q325" i="12"/>
  <c r="U325" i="12"/>
  <c r="S325" i="12"/>
  <c r="C337" i="13" l="1"/>
  <c r="F337" i="13"/>
  <c r="E337" i="13"/>
  <c r="B338" i="13"/>
  <c r="D337" i="13"/>
  <c r="A337" i="13"/>
  <c r="G337" i="13"/>
  <c r="V326" i="12"/>
  <c r="U326" i="12"/>
  <c r="R327" i="12"/>
  <c r="T326" i="12"/>
  <c r="W326" i="12"/>
  <c r="Q326" i="12"/>
  <c r="S326" i="12"/>
  <c r="C328" i="12"/>
  <c r="G328" i="12" s="1"/>
  <c r="E328" i="12"/>
  <c r="D328" i="12"/>
  <c r="F328" i="12" s="1"/>
  <c r="A328" i="12"/>
  <c r="B329" i="12"/>
  <c r="C338" i="13" l="1"/>
  <c r="A338" i="13"/>
  <c r="D338" i="13"/>
  <c r="B339" i="13"/>
  <c r="G338" i="13"/>
  <c r="F338" i="13"/>
  <c r="E338" i="13"/>
  <c r="R328" i="12"/>
  <c r="T327" i="12"/>
  <c r="S327" i="12"/>
  <c r="V327" i="12"/>
  <c r="W327" i="12"/>
  <c r="U327" i="12"/>
  <c r="Q327" i="12"/>
  <c r="A329" i="12"/>
  <c r="E329" i="12"/>
  <c r="F329" i="12" s="1"/>
  <c r="C329" i="12"/>
  <c r="G329" i="12" s="1"/>
  <c r="D329" i="12"/>
  <c r="B330" i="12"/>
  <c r="E339" i="13" l="1"/>
  <c r="F339" i="13"/>
  <c r="B340" i="13"/>
  <c r="G339" i="13"/>
  <c r="D339" i="13"/>
  <c r="C339" i="13"/>
  <c r="A339" i="13"/>
  <c r="E330" i="12"/>
  <c r="B331" i="12"/>
  <c r="D330" i="12"/>
  <c r="F330" i="12" s="1"/>
  <c r="C330" i="12"/>
  <c r="A330" i="12"/>
  <c r="G330" i="12"/>
  <c r="Q328" i="12"/>
  <c r="S328" i="12"/>
  <c r="R329" i="12"/>
  <c r="W328" i="12"/>
  <c r="V328" i="12"/>
  <c r="U328" i="12"/>
  <c r="T328" i="12"/>
  <c r="C340" i="13" l="1"/>
  <c r="B341" i="13"/>
  <c r="G340" i="13"/>
  <c r="E340" i="13"/>
  <c r="D340" i="13"/>
  <c r="A340" i="13"/>
  <c r="F340" i="13"/>
  <c r="V329" i="12"/>
  <c r="W329" i="12"/>
  <c r="U329" i="12"/>
  <c r="T329" i="12"/>
  <c r="Q329" i="12"/>
  <c r="R330" i="12"/>
  <c r="S329" i="12"/>
  <c r="C331" i="12"/>
  <c r="A331" i="12"/>
  <c r="E331" i="12"/>
  <c r="G331" i="12" s="1"/>
  <c r="B332" i="12"/>
  <c r="D331" i="12"/>
  <c r="G341" i="13" l="1"/>
  <c r="B342" i="13"/>
  <c r="A341" i="13"/>
  <c r="E341" i="13"/>
  <c r="F341" i="13"/>
  <c r="D341" i="13"/>
  <c r="C341" i="13"/>
  <c r="F331" i="12"/>
  <c r="R331" i="12"/>
  <c r="T330" i="12"/>
  <c r="V330" i="12"/>
  <c r="S330" i="12"/>
  <c r="W330" i="12"/>
  <c r="Q330" i="12"/>
  <c r="U330" i="12"/>
  <c r="G332" i="12"/>
  <c r="A332" i="12"/>
  <c r="D332" i="12"/>
  <c r="F332" i="12" s="1"/>
  <c r="B333" i="12"/>
  <c r="E332" i="12"/>
  <c r="C332" i="12"/>
  <c r="G342" i="13" l="1"/>
  <c r="F342" i="13"/>
  <c r="D342" i="13"/>
  <c r="C342" i="13"/>
  <c r="E342" i="13"/>
  <c r="B343" i="13"/>
  <c r="A342" i="13"/>
  <c r="W331" i="12"/>
  <c r="V331" i="12"/>
  <c r="R332" i="12"/>
  <c r="T331" i="12"/>
  <c r="U331" i="12"/>
  <c r="S331" i="12"/>
  <c r="Q331" i="12"/>
  <c r="E333" i="12"/>
  <c r="G333" i="12" s="1"/>
  <c r="A333" i="12"/>
  <c r="B334" i="12"/>
  <c r="D333" i="12"/>
  <c r="F333" i="12" s="1"/>
  <c r="C333" i="12"/>
  <c r="B344" i="13" l="1"/>
  <c r="G343" i="13"/>
  <c r="F343" i="13"/>
  <c r="D343" i="13"/>
  <c r="E343" i="13"/>
  <c r="C343" i="13"/>
  <c r="A343" i="13"/>
  <c r="V332" i="12"/>
  <c r="U332" i="12"/>
  <c r="R333" i="12"/>
  <c r="T332" i="12"/>
  <c r="W332" i="12"/>
  <c r="S332" i="12"/>
  <c r="Q332" i="12"/>
  <c r="C334" i="12"/>
  <c r="E334" i="12"/>
  <c r="G334" i="12" s="1"/>
  <c r="B335" i="12"/>
  <c r="D334" i="12"/>
  <c r="A334" i="12"/>
  <c r="E344" i="13" l="1"/>
  <c r="A344" i="13"/>
  <c r="D344" i="13"/>
  <c r="C344" i="13"/>
  <c r="F344" i="13"/>
  <c r="G344" i="13"/>
  <c r="B345" i="13"/>
  <c r="F334" i="12"/>
  <c r="R334" i="12"/>
  <c r="T333" i="12"/>
  <c r="S333" i="12"/>
  <c r="U333" i="12"/>
  <c r="W333" i="12"/>
  <c r="V333" i="12"/>
  <c r="Q333" i="12"/>
  <c r="A335" i="12"/>
  <c r="E335" i="12"/>
  <c r="G335" i="12" s="1"/>
  <c r="C335" i="12"/>
  <c r="D335" i="12"/>
  <c r="B336" i="12"/>
  <c r="D345" i="13" l="1"/>
  <c r="C345" i="13"/>
  <c r="E345" i="13"/>
  <c r="A345" i="13"/>
  <c r="B346" i="13"/>
  <c r="G345" i="13"/>
  <c r="F345" i="13"/>
  <c r="F335" i="12"/>
  <c r="E336" i="12"/>
  <c r="B337" i="12"/>
  <c r="D336" i="12"/>
  <c r="C336" i="12"/>
  <c r="A336" i="12"/>
  <c r="G336" i="12"/>
  <c r="F336" i="12"/>
  <c r="Q334" i="12"/>
  <c r="T334" i="12"/>
  <c r="S334" i="12"/>
  <c r="R335" i="12"/>
  <c r="W334" i="12"/>
  <c r="V334" i="12"/>
  <c r="U334" i="12"/>
  <c r="D346" i="13" l="1"/>
  <c r="B347" i="13"/>
  <c r="G346" i="13"/>
  <c r="F346" i="13"/>
  <c r="A346" i="13"/>
  <c r="E346" i="13"/>
  <c r="C346" i="13"/>
  <c r="V335" i="12"/>
  <c r="R336" i="12"/>
  <c r="U335" i="12"/>
  <c r="T335" i="12"/>
  <c r="S335" i="12"/>
  <c r="Q335" i="12"/>
  <c r="W335" i="12"/>
  <c r="C337" i="12"/>
  <c r="G337" i="12" s="1"/>
  <c r="A337" i="12"/>
  <c r="E337" i="12"/>
  <c r="D337" i="12"/>
  <c r="F337" i="12" s="1"/>
  <c r="B338" i="12"/>
  <c r="A347" i="13" l="1"/>
  <c r="G347" i="13"/>
  <c r="B348" i="13"/>
  <c r="F347" i="13"/>
  <c r="E347" i="13"/>
  <c r="D347" i="13"/>
  <c r="C347" i="13"/>
  <c r="R337" i="12"/>
  <c r="T336" i="12"/>
  <c r="V336" i="12"/>
  <c r="U336" i="12"/>
  <c r="W336" i="12"/>
  <c r="S336" i="12"/>
  <c r="Q336" i="12"/>
  <c r="A338" i="12"/>
  <c r="C338" i="12"/>
  <c r="G338" i="12" s="1"/>
  <c r="E338" i="12"/>
  <c r="D338" i="12"/>
  <c r="F338" i="12" s="1"/>
  <c r="B339" i="12"/>
  <c r="F348" i="13" l="1"/>
  <c r="A348" i="13"/>
  <c r="C348" i="13"/>
  <c r="G348" i="13"/>
  <c r="D348" i="13"/>
  <c r="B349" i="13"/>
  <c r="E348" i="13"/>
  <c r="E339" i="12"/>
  <c r="B340" i="12"/>
  <c r="D339" i="12"/>
  <c r="F339" i="12" s="1"/>
  <c r="C339" i="12"/>
  <c r="G339" i="12" s="1"/>
  <c r="A339" i="12"/>
  <c r="W337" i="12"/>
  <c r="V337" i="12"/>
  <c r="R338" i="12"/>
  <c r="T337" i="12"/>
  <c r="U337" i="12"/>
  <c r="S337" i="12"/>
  <c r="Q337" i="12"/>
  <c r="D349" i="13" l="1"/>
  <c r="G349" i="13"/>
  <c r="F349" i="13"/>
  <c r="B350" i="13"/>
  <c r="E349" i="13"/>
  <c r="C349" i="13"/>
  <c r="A349" i="13"/>
  <c r="C340" i="12"/>
  <c r="E340" i="12"/>
  <c r="G340" i="12" s="1"/>
  <c r="D340" i="12"/>
  <c r="F340" i="12" s="1"/>
  <c r="A340" i="12"/>
  <c r="B341" i="12"/>
  <c r="V338" i="12"/>
  <c r="U338" i="12"/>
  <c r="R339" i="12"/>
  <c r="T338" i="12"/>
  <c r="W338" i="12"/>
  <c r="S338" i="12"/>
  <c r="Q338" i="12"/>
  <c r="E350" i="13" l="1"/>
  <c r="D350" i="13"/>
  <c r="A350" i="13"/>
  <c r="B351" i="13"/>
  <c r="G350" i="13"/>
  <c r="C350" i="13"/>
  <c r="F350" i="13"/>
  <c r="R340" i="12"/>
  <c r="T339" i="12"/>
  <c r="S339" i="12"/>
  <c r="Q339" i="12"/>
  <c r="V339" i="12"/>
  <c r="W339" i="12"/>
  <c r="U339" i="12"/>
  <c r="A341" i="12"/>
  <c r="E341" i="12"/>
  <c r="F341" i="12" s="1"/>
  <c r="C341" i="12"/>
  <c r="G341" i="12" s="1"/>
  <c r="D341" i="12"/>
  <c r="B342" i="12"/>
  <c r="A351" i="13" l="1"/>
  <c r="G351" i="13"/>
  <c r="E351" i="13"/>
  <c r="D351" i="13"/>
  <c r="C351" i="13"/>
  <c r="B352" i="13"/>
  <c r="F351" i="13"/>
  <c r="E342" i="12"/>
  <c r="B343" i="12"/>
  <c r="D342" i="12"/>
  <c r="C342" i="12"/>
  <c r="A342" i="12"/>
  <c r="G342" i="12"/>
  <c r="F342" i="12"/>
  <c r="Q340" i="12"/>
  <c r="W340" i="12"/>
  <c r="R341" i="12"/>
  <c r="U340" i="12"/>
  <c r="T340" i="12"/>
  <c r="S340" i="12"/>
  <c r="V340" i="12"/>
  <c r="B353" i="13" l="1"/>
  <c r="G352" i="13"/>
  <c r="F352" i="13"/>
  <c r="E352" i="13"/>
  <c r="D352" i="13"/>
  <c r="C352" i="13"/>
  <c r="A352" i="13"/>
  <c r="V341" i="12"/>
  <c r="T341" i="12"/>
  <c r="S341" i="12"/>
  <c r="W341" i="12"/>
  <c r="R342" i="12"/>
  <c r="U341" i="12"/>
  <c r="Q341" i="12"/>
  <c r="C343" i="12"/>
  <c r="G343" i="12" s="1"/>
  <c r="A343" i="12"/>
  <c r="B344" i="12"/>
  <c r="E343" i="12"/>
  <c r="D343" i="12"/>
  <c r="F343" i="12" s="1"/>
  <c r="C353" i="13" l="1"/>
  <c r="A353" i="13"/>
  <c r="D353" i="13"/>
  <c r="E353" i="13"/>
  <c r="B354" i="13"/>
  <c r="G353" i="13"/>
  <c r="F353" i="13"/>
  <c r="A344" i="12"/>
  <c r="D344" i="12"/>
  <c r="F344" i="12" s="1"/>
  <c r="E344" i="12"/>
  <c r="B345" i="12"/>
  <c r="C344" i="12"/>
  <c r="G344" i="12" s="1"/>
  <c r="R343" i="12"/>
  <c r="T342" i="12"/>
  <c r="V342" i="12"/>
  <c r="Q342" i="12"/>
  <c r="W342" i="12"/>
  <c r="S342" i="12"/>
  <c r="U342" i="12"/>
  <c r="C354" i="13" l="1"/>
  <c r="G354" i="13"/>
  <c r="F354" i="13"/>
  <c r="E354" i="13"/>
  <c r="B355" i="13"/>
  <c r="A354" i="13"/>
  <c r="D354" i="13"/>
  <c r="B346" i="12"/>
  <c r="E345" i="12"/>
  <c r="D345" i="12"/>
  <c r="F345" i="12" s="1"/>
  <c r="C345" i="12"/>
  <c r="G345" i="12" s="1"/>
  <c r="A345" i="12"/>
  <c r="W343" i="12"/>
  <c r="V343" i="12"/>
  <c r="R344" i="12"/>
  <c r="T343" i="12"/>
  <c r="U343" i="12"/>
  <c r="S343" i="12"/>
  <c r="Q343" i="12"/>
  <c r="E355" i="13" l="1"/>
  <c r="G355" i="13"/>
  <c r="F355" i="13"/>
  <c r="B356" i="13"/>
  <c r="D355" i="13"/>
  <c r="A355" i="13"/>
  <c r="C355" i="13"/>
  <c r="V344" i="12"/>
  <c r="U344" i="12"/>
  <c r="R345" i="12"/>
  <c r="T344" i="12"/>
  <c r="S344" i="12"/>
  <c r="Q344" i="12"/>
  <c r="W344" i="12"/>
  <c r="D346" i="12"/>
  <c r="F346" i="12" s="1"/>
  <c r="B347" i="12"/>
  <c r="C346" i="12"/>
  <c r="G346" i="12" s="1"/>
  <c r="A346" i="12"/>
  <c r="E346" i="12"/>
  <c r="F356" i="13" l="1"/>
  <c r="A356" i="13"/>
  <c r="D356" i="13"/>
  <c r="C356" i="13"/>
  <c r="G356" i="13"/>
  <c r="E356" i="13"/>
  <c r="B357" i="13"/>
  <c r="D347" i="12"/>
  <c r="F347" i="12" s="1"/>
  <c r="E347" i="12"/>
  <c r="C347" i="12"/>
  <c r="G347" i="12" s="1"/>
  <c r="A347" i="12"/>
  <c r="B348" i="12"/>
  <c r="T345" i="12"/>
  <c r="S345" i="12"/>
  <c r="R346" i="12"/>
  <c r="W345" i="12"/>
  <c r="U345" i="12"/>
  <c r="V345" i="12"/>
  <c r="Q345" i="12"/>
  <c r="G357" i="13" l="1"/>
  <c r="B358" i="13"/>
  <c r="E357" i="13"/>
  <c r="D357" i="13"/>
  <c r="A357" i="13"/>
  <c r="F357" i="13"/>
  <c r="C357" i="13"/>
  <c r="B349" i="12"/>
  <c r="D348" i="12"/>
  <c r="E348" i="12"/>
  <c r="A348" i="12"/>
  <c r="F348" i="12"/>
  <c r="C348" i="12"/>
  <c r="G348" i="12" s="1"/>
  <c r="Q346" i="12"/>
  <c r="W346" i="12"/>
  <c r="T346" i="12"/>
  <c r="S346" i="12"/>
  <c r="R347" i="12"/>
  <c r="V346" i="12"/>
  <c r="U346" i="12"/>
  <c r="B359" i="13" l="1"/>
  <c r="D358" i="13"/>
  <c r="C358" i="13"/>
  <c r="G358" i="13"/>
  <c r="F358" i="13"/>
  <c r="E358" i="13"/>
  <c r="A358" i="13"/>
  <c r="U347" i="12"/>
  <c r="T347" i="12"/>
  <c r="S347" i="12"/>
  <c r="R348" i="12"/>
  <c r="W347" i="12"/>
  <c r="V347" i="12"/>
  <c r="Q347" i="12"/>
  <c r="E349" i="12"/>
  <c r="F349" i="12"/>
  <c r="C349" i="12"/>
  <c r="G349" i="12" s="1"/>
  <c r="B350" i="12"/>
  <c r="D349" i="12"/>
  <c r="A349" i="12"/>
  <c r="B360" i="13" l="1"/>
  <c r="A359" i="13"/>
  <c r="C359" i="13"/>
  <c r="F359" i="13"/>
  <c r="D359" i="13"/>
  <c r="G359" i="13"/>
  <c r="E359" i="13"/>
  <c r="S348" i="12"/>
  <c r="U348" i="12"/>
  <c r="T348" i="12"/>
  <c r="W348" i="12"/>
  <c r="R349" i="12"/>
  <c r="V348" i="12"/>
  <c r="Q348" i="12"/>
  <c r="E350" i="12"/>
  <c r="D350" i="12"/>
  <c r="F350" i="12" s="1"/>
  <c r="C350" i="12"/>
  <c r="G350" i="12" s="1"/>
  <c r="B351" i="12"/>
  <c r="A350" i="12"/>
  <c r="G360" i="13" l="1"/>
  <c r="E360" i="13"/>
  <c r="F360" i="13"/>
  <c r="D360" i="13"/>
  <c r="C360" i="13"/>
  <c r="A360" i="13"/>
  <c r="B361" i="13"/>
  <c r="B352" i="12"/>
  <c r="D351" i="12"/>
  <c r="F351" i="12" s="1"/>
  <c r="E351" i="12"/>
  <c r="C351" i="12"/>
  <c r="G351" i="12" s="1"/>
  <c r="A351" i="12"/>
  <c r="W349" i="12"/>
  <c r="Q349" i="12"/>
  <c r="U349" i="12"/>
  <c r="T349" i="12"/>
  <c r="S349" i="12"/>
  <c r="R350" i="12"/>
  <c r="V349" i="12"/>
  <c r="E361" i="13" l="1"/>
  <c r="A361" i="13"/>
  <c r="G361" i="13"/>
  <c r="F361" i="13"/>
  <c r="B362" i="13"/>
  <c r="C361" i="13"/>
  <c r="D361" i="13"/>
  <c r="U350" i="12"/>
  <c r="V350" i="12"/>
  <c r="T350" i="12"/>
  <c r="S350" i="12"/>
  <c r="Q350" i="12"/>
  <c r="R351" i="12"/>
  <c r="W350" i="12"/>
  <c r="E352" i="12"/>
  <c r="G352" i="12" s="1"/>
  <c r="B353" i="12"/>
  <c r="A352" i="12"/>
  <c r="D352" i="12"/>
  <c r="F352" i="12" s="1"/>
  <c r="C352" i="12"/>
  <c r="D362" i="13" l="1"/>
  <c r="A362" i="13"/>
  <c r="F362" i="13"/>
  <c r="E362" i="13"/>
  <c r="C362" i="13"/>
  <c r="B363" i="13"/>
  <c r="G362" i="13"/>
  <c r="D353" i="12"/>
  <c r="F353" i="12" s="1"/>
  <c r="C353" i="12"/>
  <c r="G353" i="12" s="1"/>
  <c r="E353" i="12"/>
  <c r="B354" i="12"/>
  <c r="A353" i="12"/>
  <c r="S351" i="12"/>
  <c r="V351" i="12"/>
  <c r="U351" i="12"/>
  <c r="T351" i="12"/>
  <c r="R352" i="12"/>
  <c r="Q351" i="12"/>
  <c r="W351" i="12"/>
  <c r="E363" i="13" l="1"/>
  <c r="D363" i="13"/>
  <c r="C363" i="13"/>
  <c r="F363" i="13"/>
  <c r="A363" i="13"/>
  <c r="B364" i="13"/>
  <c r="G363" i="13"/>
  <c r="Q352" i="12"/>
  <c r="W352" i="12"/>
  <c r="V352" i="12"/>
  <c r="U352" i="12"/>
  <c r="T352" i="12"/>
  <c r="R353" i="12"/>
  <c r="S352" i="12"/>
  <c r="B355" i="12"/>
  <c r="D354" i="12"/>
  <c r="F354" i="12" s="1"/>
  <c r="C354" i="12"/>
  <c r="G354" i="12" s="1"/>
  <c r="E354" i="12"/>
  <c r="A354" i="12"/>
  <c r="F364" i="13" l="1"/>
  <c r="A364" i="13"/>
  <c r="G364" i="13"/>
  <c r="E364" i="13"/>
  <c r="B365" i="13"/>
  <c r="C364" i="13"/>
  <c r="D364" i="13"/>
  <c r="U353" i="12"/>
  <c r="W353" i="12"/>
  <c r="V353" i="12"/>
  <c r="T353" i="12"/>
  <c r="R354" i="12"/>
  <c r="Q353" i="12"/>
  <c r="S353" i="12"/>
  <c r="B356" i="12"/>
  <c r="C355" i="12"/>
  <c r="G355" i="12" s="1"/>
  <c r="A355" i="12"/>
  <c r="D355" i="12"/>
  <c r="F355" i="12" s="1"/>
  <c r="E355" i="12"/>
  <c r="B366" i="13" l="1"/>
  <c r="A365" i="13"/>
  <c r="G365" i="13"/>
  <c r="E365" i="13"/>
  <c r="F365" i="13"/>
  <c r="D365" i="13"/>
  <c r="C365" i="13"/>
  <c r="A356" i="12"/>
  <c r="D356" i="12"/>
  <c r="F356" i="12" s="1"/>
  <c r="E356" i="12"/>
  <c r="C356" i="12"/>
  <c r="G356" i="12" s="1"/>
  <c r="B357" i="12"/>
  <c r="S354" i="12"/>
  <c r="W354" i="12"/>
  <c r="V354" i="12"/>
  <c r="U354" i="12"/>
  <c r="T354" i="12"/>
  <c r="Q354" i="12"/>
  <c r="R355" i="12"/>
  <c r="D366" i="13" l="1"/>
  <c r="A366" i="13"/>
  <c r="C366" i="13"/>
  <c r="F366" i="13"/>
  <c r="B367" i="13"/>
  <c r="G366" i="13"/>
  <c r="E366" i="13"/>
  <c r="W355" i="12"/>
  <c r="Q355" i="12"/>
  <c r="V355" i="12"/>
  <c r="U355" i="12"/>
  <c r="S355" i="12"/>
  <c r="R356" i="12"/>
  <c r="T355" i="12"/>
  <c r="B358" i="12"/>
  <c r="D357" i="12"/>
  <c r="F357" i="12" s="1"/>
  <c r="A357" i="12"/>
  <c r="G357" i="12"/>
  <c r="E357" i="12"/>
  <c r="C357" i="12"/>
  <c r="A367" i="13" l="1"/>
  <c r="G367" i="13"/>
  <c r="F367" i="13"/>
  <c r="E367" i="13"/>
  <c r="B368" i="13"/>
  <c r="D367" i="13"/>
  <c r="C367" i="13"/>
  <c r="A358" i="12"/>
  <c r="B359" i="12"/>
  <c r="E358" i="12"/>
  <c r="C358" i="12"/>
  <c r="G358" i="12" s="1"/>
  <c r="D358" i="12"/>
  <c r="F358" i="12" s="1"/>
  <c r="U356" i="12"/>
  <c r="Q356" i="12"/>
  <c r="W356" i="12"/>
  <c r="V356" i="12"/>
  <c r="S356" i="12"/>
  <c r="R357" i="12"/>
  <c r="T356" i="12"/>
  <c r="G368" i="13" l="1"/>
  <c r="F368" i="13"/>
  <c r="E368" i="13"/>
  <c r="C368" i="13"/>
  <c r="B369" i="13"/>
  <c r="A368" i="13"/>
  <c r="D368" i="13"/>
  <c r="C359" i="12"/>
  <c r="B360" i="12"/>
  <c r="E359" i="12"/>
  <c r="G359" i="12" s="1"/>
  <c r="D359" i="12"/>
  <c r="F359" i="12" s="1"/>
  <c r="A359" i="12"/>
  <c r="S357" i="12"/>
  <c r="R358" i="12"/>
  <c r="Q357" i="12"/>
  <c r="W357" i="12"/>
  <c r="V357" i="12"/>
  <c r="T357" i="12"/>
  <c r="U357" i="12"/>
  <c r="C369" i="13" l="1"/>
  <c r="G369" i="13"/>
  <c r="F369" i="13"/>
  <c r="E369" i="13"/>
  <c r="D369" i="13"/>
  <c r="A369" i="13"/>
  <c r="B370" i="13"/>
  <c r="B361" i="12"/>
  <c r="D360" i="12"/>
  <c r="A360" i="12"/>
  <c r="E360" i="12"/>
  <c r="F360" i="12" s="1"/>
  <c r="C360" i="12"/>
  <c r="G360" i="12" s="1"/>
  <c r="Q358" i="12"/>
  <c r="W358" i="12"/>
  <c r="V358" i="12"/>
  <c r="R359" i="12"/>
  <c r="T358" i="12"/>
  <c r="U358" i="12"/>
  <c r="S358" i="12"/>
  <c r="B371" i="13" l="1"/>
  <c r="F370" i="13"/>
  <c r="E370" i="13"/>
  <c r="D370" i="13"/>
  <c r="G370" i="13"/>
  <c r="A370" i="13"/>
  <c r="C370" i="13"/>
  <c r="U359" i="12"/>
  <c r="R360" i="12"/>
  <c r="T359" i="12"/>
  <c r="V359" i="12"/>
  <c r="S359" i="12"/>
  <c r="Q359" i="12"/>
  <c r="W359" i="12"/>
  <c r="E361" i="12"/>
  <c r="F361" i="12" s="1"/>
  <c r="B362" i="12"/>
  <c r="C361" i="12"/>
  <c r="A361" i="12"/>
  <c r="D361" i="12"/>
  <c r="E371" i="13" l="1"/>
  <c r="C371" i="13"/>
  <c r="D371" i="13"/>
  <c r="G371" i="13"/>
  <c r="F371" i="13"/>
  <c r="B372" i="13"/>
  <c r="A371" i="13"/>
  <c r="G361" i="12"/>
  <c r="E362" i="12"/>
  <c r="B363" i="12"/>
  <c r="D362" i="12"/>
  <c r="F362" i="12" s="1"/>
  <c r="C362" i="12"/>
  <c r="G362" i="12" s="1"/>
  <c r="A362" i="12"/>
  <c r="V360" i="12"/>
  <c r="S360" i="12"/>
  <c r="U360" i="12"/>
  <c r="T360" i="12"/>
  <c r="Q360" i="12"/>
  <c r="W360" i="12"/>
  <c r="R361" i="12"/>
  <c r="B373" i="13" l="1"/>
  <c r="F372" i="13"/>
  <c r="G372" i="13"/>
  <c r="E372" i="13"/>
  <c r="D372" i="13"/>
  <c r="A372" i="13"/>
  <c r="C372" i="13"/>
  <c r="B364" i="12"/>
  <c r="D363" i="12"/>
  <c r="F363" i="12" s="1"/>
  <c r="C363" i="12"/>
  <c r="G363" i="12" s="1"/>
  <c r="A363" i="12"/>
  <c r="E363" i="12"/>
  <c r="W361" i="12"/>
  <c r="R362" i="12"/>
  <c r="T361" i="12"/>
  <c r="Q361" i="12"/>
  <c r="S361" i="12"/>
  <c r="V361" i="12"/>
  <c r="U361" i="12"/>
  <c r="G373" i="13" l="1"/>
  <c r="F373" i="13"/>
  <c r="B374" i="13"/>
  <c r="E373" i="13"/>
  <c r="D373" i="13"/>
  <c r="C373" i="13"/>
  <c r="A373" i="13"/>
  <c r="U362" i="12"/>
  <c r="Q362" i="12"/>
  <c r="R363" i="12"/>
  <c r="T362" i="12"/>
  <c r="W362" i="12"/>
  <c r="V362" i="12"/>
  <c r="S362" i="12"/>
  <c r="E364" i="12"/>
  <c r="A364" i="12"/>
  <c r="B365" i="12"/>
  <c r="D364" i="12"/>
  <c r="F364" i="12" s="1"/>
  <c r="C364" i="12"/>
  <c r="G364" i="12" s="1"/>
  <c r="A374" i="13" l="1"/>
  <c r="D374" i="13"/>
  <c r="C374" i="13"/>
  <c r="B375" i="13"/>
  <c r="G374" i="13"/>
  <c r="F374" i="13"/>
  <c r="E374" i="13"/>
  <c r="C365" i="12"/>
  <c r="E365" i="12"/>
  <c r="G365" i="12" s="1"/>
  <c r="B366" i="12"/>
  <c r="D365" i="12"/>
  <c r="F365" i="12" s="1"/>
  <c r="A365" i="12"/>
  <c r="S363" i="12"/>
  <c r="W363" i="12"/>
  <c r="V363" i="12"/>
  <c r="U363" i="12"/>
  <c r="T363" i="12"/>
  <c r="Q363" i="12"/>
  <c r="R364" i="12"/>
  <c r="B376" i="13" l="1"/>
  <c r="C375" i="13"/>
  <c r="G375" i="13"/>
  <c r="E375" i="13"/>
  <c r="D375" i="13"/>
  <c r="A375" i="13"/>
  <c r="F375" i="13"/>
  <c r="Q364" i="12"/>
  <c r="W364" i="12"/>
  <c r="V364" i="12"/>
  <c r="U364" i="12"/>
  <c r="R365" i="12"/>
  <c r="T364" i="12"/>
  <c r="S364" i="12"/>
  <c r="B367" i="12"/>
  <c r="D366" i="12"/>
  <c r="F366" i="12" s="1"/>
  <c r="A366" i="12"/>
  <c r="G366" i="12"/>
  <c r="C366" i="12"/>
  <c r="E366" i="12"/>
  <c r="C376" i="13" l="1"/>
  <c r="F376" i="13"/>
  <c r="E376" i="13"/>
  <c r="G376" i="13"/>
  <c r="D376" i="13"/>
  <c r="B377" i="13"/>
  <c r="A376" i="13"/>
  <c r="U365" i="12"/>
  <c r="R366" i="12"/>
  <c r="T365" i="12"/>
  <c r="S365" i="12"/>
  <c r="W365" i="12"/>
  <c r="V365" i="12"/>
  <c r="Q365" i="12"/>
  <c r="E367" i="12"/>
  <c r="G367" i="12" s="1"/>
  <c r="D367" i="12"/>
  <c r="F367" i="12" s="1"/>
  <c r="A367" i="12"/>
  <c r="C367" i="12"/>
  <c r="B368" i="12"/>
  <c r="A377" i="13" l="1"/>
  <c r="D377" i="13"/>
  <c r="C377" i="13"/>
  <c r="B378" i="13"/>
  <c r="G377" i="13"/>
  <c r="E377" i="13"/>
  <c r="F377" i="13"/>
  <c r="E368" i="12"/>
  <c r="B369" i="12"/>
  <c r="D368" i="12"/>
  <c r="F368" i="12" s="1"/>
  <c r="C368" i="12"/>
  <c r="G368" i="12"/>
  <c r="A368" i="12"/>
  <c r="V366" i="12"/>
  <c r="S366" i="12"/>
  <c r="Q366" i="12"/>
  <c r="U366" i="12"/>
  <c r="R367" i="12"/>
  <c r="W366" i="12"/>
  <c r="T366" i="12"/>
  <c r="D378" i="13" l="1"/>
  <c r="F378" i="13"/>
  <c r="B379" i="13"/>
  <c r="E378" i="13"/>
  <c r="C378" i="13"/>
  <c r="A378" i="13"/>
  <c r="G378" i="13"/>
  <c r="W367" i="12"/>
  <c r="R368" i="12"/>
  <c r="T367" i="12"/>
  <c r="Q367" i="12"/>
  <c r="S367" i="12"/>
  <c r="U367" i="12"/>
  <c r="V367" i="12"/>
  <c r="B370" i="12"/>
  <c r="D369" i="12"/>
  <c r="F369" i="12" s="1"/>
  <c r="C369" i="12"/>
  <c r="G369" i="12" s="1"/>
  <c r="A369" i="12"/>
  <c r="E369" i="12"/>
  <c r="C379" i="13" l="1"/>
  <c r="G379" i="13"/>
  <c r="F379" i="13"/>
  <c r="E379" i="13"/>
  <c r="D379" i="13"/>
  <c r="A379" i="13"/>
  <c r="B380" i="13"/>
  <c r="E370" i="12"/>
  <c r="A370" i="12"/>
  <c r="D370" i="12"/>
  <c r="B371" i="12"/>
  <c r="C370" i="12"/>
  <c r="G370" i="12" s="1"/>
  <c r="F370" i="12"/>
  <c r="U368" i="12"/>
  <c r="Q368" i="12"/>
  <c r="W368" i="12"/>
  <c r="T368" i="12"/>
  <c r="R369" i="12"/>
  <c r="V368" i="12"/>
  <c r="S368" i="12"/>
  <c r="F380" i="13" l="1"/>
  <c r="B381" i="13"/>
  <c r="A380" i="13"/>
  <c r="G380" i="13"/>
  <c r="D380" i="13"/>
  <c r="E380" i="13"/>
  <c r="C380" i="13"/>
  <c r="S369" i="12"/>
  <c r="W369" i="12"/>
  <c r="V369" i="12"/>
  <c r="U369" i="12"/>
  <c r="T369" i="12"/>
  <c r="Q369" i="12"/>
  <c r="R370" i="12"/>
  <c r="F371" i="12"/>
  <c r="C371" i="12"/>
  <c r="A371" i="12"/>
  <c r="G371" i="12"/>
  <c r="B372" i="12"/>
  <c r="E371" i="12"/>
  <c r="D371" i="12"/>
  <c r="G381" i="13" l="1"/>
  <c r="F381" i="13"/>
  <c r="A381" i="13"/>
  <c r="B382" i="13"/>
  <c r="D381" i="13"/>
  <c r="C381" i="13"/>
  <c r="E381" i="13"/>
  <c r="Q370" i="12"/>
  <c r="W370" i="12"/>
  <c r="V370" i="12"/>
  <c r="U370" i="12"/>
  <c r="R371" i="12"/>
  <c r="T370" i="12"/>
  <c r="S370" i="12"/>
  <c r="B373" i="12"/>
  <c r="D372" i="12"/>
  <c r="F372" i="12" s="1"/>
  <c r="A372" i="12"/>
  <c r="G372" i="12"/>
  <c r="C372" i="12"/>
  <c r="E372" i="12"/>
  <c r="B383" i="13" l="1"/>
  <c r="G382" i="13"/>
  <c r="F382" i="13"/>
  <c r="E382" i="13"/>
  <c r="D382" i="13"/>
  <c r="C382" i="13"/>
  <c r="A382" i="13"/>
  <c r="U371" i="12"/>
  <c r="R372" i="12"/>
  <c r="T371" i="12"/>
  <c r="S371" i="12"/>
  <c r="W371" i="12"/>
  <c r="V371" i="12"/>
  <c r="Q371" i="12"/>
  <c r="E373" i="12"/>
  <c r="G373" i="12" s="1"/>
  <c r="B374" i="12"/>
  <c r="A373" i="12"/>
  <c r="D373" i="12"/>
  <c r="C373" i="12"/>
  <c r="A383" i="13" l="1"/>
  <c r="E383" i="13"/>
  <c r="B384" i="13"/>
  <c r="C383" i="13"/>
  <c r="G383" i="13"/>
  <c r="F383" i="13"/>
  <c r="D383" i="13"/>
  <c r="E374" i="12"/>
  <c r="B375" i="12"/>
  <c r="D374" i="12"/>
  <c r="F374" i="12" s="1"/>
  <c r="C374" i="12"/>
  <c r="G374" i="12"/>
  <c r="A374" i="12"/>
  <c r="F373" i="12"/>
  <c r="V372" i="12"/>
  <c r="S372" i="12"/>
  <c r="Q372" i="12"/>
  <c r="U372" i="12"/>
  <c r="T372" i="12"/>
  <c r="W372" i="12"/>
  <c r="R373" i="12"/>
  <c r="D384" i="13" l="1"/>
  <c r="C384" i="13"/>
  <c r="G384" i="13"/>
  <c r="F384" i="13"/>
  <c r="E384" i="13"/>
  <c r="A384" i="13"/>
  <c r="B385" i="13"/>
  <c r="W373" i="12"/>
  <c r="R374" i="12"/>
  <c r="T373" i="12"/>
  <c r="Q373" i="12"/>
  <c r="S373" i="12"/>
  <c r="V373" i="12"/>
  <c r="U373" i="12"/>
  <c r="B376" i="12"/>
  <c r="D375" i="12"/>
  <c r="F375" i="12" s="1"/>
  <c r="C375" i="12"/>
  <c r="G375" i="12" s="1"/>
  <c r="A375" i="12"/>
  <c r="E375" i="12"/>
  <c r="C385" i="13" l="1"/>
  <c r="B386" i="13"/>
  <c r="G385" i="13"/>
  <c r="F385" i="13"/>
  <c r="E385" i="13"/>
  <c r="D385" i="13"/>
  <c r="A385" i="13"/>
  <c r="E376" i="12"/>
  <c r="A376" i="12"/>
  <c r="B377" i="12"/>
  <c r="D376" i="12"/>
  <c r="C376" i="12"/>
  <c r="G376" i="12"/>
  <c r="F376" i="12"/>
  <c r="U374" i="12"/>
  <c r="Q374" i="12"/>
  <c r="R375" i="12"/>
  <c r="S374" i="12"/>
  <c r="V374" i="12"/>
  <c r="T374" i="12"/>
  <c r="W374" i="12"/>
  <c r="A386" i="13" l="1"/>
  <c r="G386" i="13"/>
  <c r="F386" i="13"/>
  <c r="E386" i="13"/>
  <c r="B387" i="13"/>
  <c r="C386" i="13"/>
  <c r="D386" i="13"/>
  <c r="C377" i="12"/>
  <c r="E377" i="12"/>
  <c r="D377" i="12"/>
  <c r="F377" i="12" s="1"/>
  <c r="B378" i="12"/>
  <c r="A377" i="12"/>
  <c r="G377" i="12"/>
  <c r="S375" i="12"/>
  <c r="W375" i="12"/>
  <c r="V375" i="12"/>
  <c r="U375" i="12"/>
  <c r="T375" i="12"/>
  <c r="Q375" i="12"/>
  <c r="R376" i="12"/>
  <c r="E387" i="13" l="1"/>
  <c r="A387" i="13"/>
  <c r="B388" i="13"/>
  <c r="F387" i="13"/>
  <c r="D387" i="13"/>
  <c r="C387" i="13"/>
  <c r="G387" i="13"/>
  <c r="Q376" i="12"/>
  <c r="W376" i="12"/>
  <c r="V376" i="12"/>
  <c r="U376" i="12"/>
  <c r="R377" i="12"/>
  <c r="T376" i="12"/>
  <c r="S376" i="12"/>
  <c r="B379" i="12"/>
  <c r="D378" i="12"/>
  <c r="A378" i="12"/>
  <c r="G378" i="12"/>
  <c r="F378" i="12"/>
  <c r="E378" i="12"/>
  <c r="C378" i="12"/>
  <c r="D388" i="13" l="1"/>
  <c r="G388" i="13"/>
  <c r="F388" i="13"/>
  <c r="E388" i="13"/>
  <c r="C388" i="13"/>
  <c r="A388" i="13"/>
  <c r="B389" i="13"/>
  <c r="U377" i="12"/>
  <c r="R378" i="12"/>
  <c r="T377" i="12"/>
  <c r="S377" i="12"/>
  <c r="W377" i="12"/>
  <c r="V377" i="12"/>
  <c r="Q377" i="12"/>
  <c r="G379" i="12"/>
  <c r="F379" i="12"/>
  <c r="E379" i="12"/>
  <c r="D379" i="12"/>
  <c r="A379" i="12"/>
  <c r="B380" i="12"/>
  <c r="C379" i="12"/>
  <c r="G389" i="13" l="1"/>
  <c r="E389" i="13"/>
  <c r="D389" i="13"/>
  <c r="B390" i="13"/>
  <c r="A389" i="13"/>
  <c r="C389" i="13"/>
  <c r="F389" i="13"/>
  <c r="V378" i="12"/>
  <c r="S378" i="12"/>
  <c r="Q378" i="12"/>
  <c r="U378" i="12"/>
  <c r="R379" i="12"/>
  <c r="T378" i="12"/>
  <c r="W378" i="12"/>
  <c r="F380" i="12"/>
  <c r="E380" i="12"/>
  <c r="B381" i="12"/>
  <c r="D380" i="12"/>
  <c r="C380" i="12"/>
  <c r="G380" i="12"/>
  <c r="A380" i="12"/>
  <c r="G390" i="13" l="1"/>
  <c r="A390" i="13"/>
  <c r="D390" i="13"/>
  <c r="C390" i="13"/>
  <c r="B391" i="13"/>
  <c r="F390" i="13"/>
  <c r="E390" i="13"/>
  <c r="G381" i="12"/>
  <c r="B382" i="12"/>
  <c r="D381" i="12"/>
  <c r="C381" i="12"/>
  <c r="A381" i="12"/>
  <c r="F381" i="12"/>
  <c r="E381" i="12"/>
  <c r="W379" i="12"/>
  <c r="R380" i="12"/>
  <c r="T379" i="12"/>
  <c r="Q379" i="12"/>
  <c r="S379" i="12"/>
  <c r="V379" i="12"/>
  <c r="U379" i="12"/>
  <c r="B392" i="13" l="1"/>
  <c r="G391" i="13"/>
  <c r="F391" i="13"/>
  <c r="E391" i="13"/>
  <c r="D391" i="13"/>
  <c r="C391" i="13"/>
  <c r="A391" i="13"/>
  <c r="U380" i="12"/>
  <c r="Q380" i="12"/>
  <c r="W380" i="12"/>
  <c r="T380" i="12"/>
  <c r="R381" i="12"/>
  <c r="S380" i="12"/>
  <c r="V380" i="12"/>
  <c r="E382" i="12"/>
  <c r="A382" i="12"/>
  <c r="D382" i="12"/>
  <c r="B383" i="12"/>
  <c r="G382" i="12"/>
  <c r="F382" i="12"/>
  <c r="C382" i="12"/>
  <c r="C392" i="13" l="1"/>
  <c r="A392" i="13"/>
  <c r="G392" i="13"/>
  <c r="B393" i="13"/>
  <c r="D392" i="13"/>
  <c r="F392" i="13"/>
  <c r="E392" i="13"/>
  <c r="F383" i="12"/>
  <c r="C383" i="12"/>
  <c r="A383" i="12"/>
  <c r="E383" i="12"/>
  <c r="B384" i="12"/>
  <c r="G383" i="12"/>
  <c r="D383" i="12"/>
  <c r="S381" i="12"/>
  <c r="W381" i="12"/>
  <c r="V381" i="12"/>
  <c r="T381" i="12"/>
  <c r="Q381" i="12"/>
  <c r="U381" i="12"/>
  <c r="R382" i="12"/>
  <c r="C393" i="13" l="1"/>
  <c r="A393" i="13"/>
  <c r="B394" i="13"/>
  <c r="G393" i="13"/>
  <c r="E393" i="13"/>
  <c r="D393" i="13"/>
  <c r="F393" i="13"/>
  <c r="B385" i="12"/>
  <c r="D384" i="12"/>
  <c r="A384" i="12"/>
  <c r="G384" i="12"/>
  <c r="F384" i="12"/>
  <c r="C384" i="12"/>
  <c r="E384" i="12"/>
  <c r="Q382" i="12"/>
  <c r="W382" i="12"/>
  <c r="V382" i="12"/>
  <c r="U382" i="12"/>
  <c r="R383" i="12"/>
  <c r="T382" i="12"/>
  <c r="S382" i="12"/>
  <c r="D394" i="13" l="1"/>
  <c r="G394" i="13"/>
  <c r="F394" i="13"/>
  <c r="B395" i="13"/>
  <c r="E394" i="13"/>
  <c r="C394" i="13"/>
  <c r="A394" i="13"/>
  <c r="U383" i="12"/>
  <c r="R384" i="12"/>
  <c r="T383" i="12"/>
  <c r="S383" i="12"/>
  <c r="W383" i="12"/>
  <c r="Q383" i="12"/>
  <c r="V383" i="12"/>
  <c r="G385" i="12"/>
  <c r="F385" i="12"/>
  <c r="E385" i="12"/>
  <c r="B386" i="12"/>
  <c r="C385" i="12"/>
  <c r="A385" i="12"/>
  <c r="D385" i="12"/>
  <c r="F395" i="13" l="1"/>
  <c r="G395" i="13"/>
  <c r="A395" i="13"/>
  <c r="E395" i="13"/>
  <c r="D395" i="13"/>
  <c r="C395" i="13"/>
  <c r="B396" i="13"/>
  <c r="F386" i="12"/>
  <c r="E386" i="12"/>
  <c r="B387" i="12"/>
  <c r="D386" i="12"/>
  <c r="C386" i="12"/>
  <c r="G386" i="12"/>
  <c r="A386" i="12"/>
  <c r="V384" i="12"/>
  <c r="S384" i="12"/>
  <c r="Q384" i="12"/>
  <c r="U384" i="12"/>
  <c r="T384" i="12"/>
  <c r="W384" i="12"/>
  <c r="R385" i="12"/>
  <c r="F396" i="13" l="1"/>
  <c r="A396" i="13"/>
  <c r="B397" i="13"/>
  <c r="G396" i="13"/>
  <c r="D396" i="13"/>
  <c r="E396" i="13"/>
  <c r="C396" i="13"/>
  <c r="G387" i="12"/>
  <c r="B388" i="12"/>
  <c r="D387" i="12"/>
  <c r="C387" i="12"/>
  <c r="A387" i="12"/>
  <c r="F387" i="12"/>
  <c r="E387" i="12"/>
  <c r="W385" i="12"/>
  <c r="R386" i="12"/>
  <c r="T385" i="12"/>
  <c r="Q385" i="12"/>
  <c r="S385" i="12"/>
  <c r="V385" i="12"/>
  <c r="U385" i="12"/>
  <c r="B398" i="13" l="1"/>
  <c r="D397" i="13"/>
  <c r="C397" i="13"/>
  <c r="G397" i="13"/>
  <c r="F397" i="13"/>
  <c r="E397" i="13"/>
  <c r="A397" i="13"/>
  <c r="U386" i="12"/>
  <c r="Q386" i="12"/>
  <c r="R387" i="12"/>
  <c r="W386" i="12"/>
  <c r="T386" i="12"/>
  <c r="V386" i="12"/>
  <c r="S386" i="12"/>
  <c r="E388" i="12"/>
  <c r="A388" i="12"/>
  <c r="B389" i="12"/>
  <c r="D388" i="12"/>
  <c r="C388" i="12"/>
  <c r="G388" i="12"/>
  <c r="F388" i="12"/>
  <c r="G398" i="13" l="1"/>
  <c r="F398" i="13"/>
  <c r="D398" i="13"/>
  <c r="A398" i="13"/>
  <c r="E398" i="13"/>
  <c r="B399" i="13"/>
  <c r="C398" i="13"/>
  <c r="F389" i="12"/>
  <c r="C389" i="12"/>
  <c r="E389" i="12"/>
  <c r="A389" i="12"/>
  <c r="G389" i="12"/>
  <c r="B390" i="12"/>
  <c r="D389" i="12"/>
  <c r="S387" i="12"/>
  <c r="W387" i="12"/>
  <c r="V387" i="12"/>
  <c r="U387" i="12"/>
  <c r="Q387" i="12"/>
  <c r="T387" i="12"/>
  <c r="R388" i="12"/>
  <c r="A399" i="13" l="1"/>
  <c r="G399" i="13"/>
  <c r="F399" i="13"/>
  <c r="B400" i="13"/>
  <c r="E399" i="13"/>
  <c r="D399" i="13"/>
  <c r="C399" i="13"/>
  <c r="B391" i="12"/>
  <c r="D390" i="12"/>
  <c r="A390" i="12"/>
  <c r="G390" i="12"/>
  <c r="F390" i="12"/>
  <c r="E390" i="12"/>
  <c r="C390" i="12"/>
  <c r="Q388" i="12"/>
  <c r="W388" i="12"/>
  <c r="V388" i="12"/>
  <c r="U388" i="12"/>
  <c r="R389" i="12"/>
  <c r="T388" i="12"/>
  <c r="S388" i="12"/>
  <c r="E400" i="13" l="1"/>
  <c r="A400" i="13"/>
  <c r="B401" i="13"/>
  <c r="G400" i="13"/>
  <c r="F400" i="13"/>
  <c r="D400" i="13"/>
  <c r="C400" i="13"/>
  <c r="U389" i="12"/>
  <c r="R390" i="12"/>
  <c r="T389" i="12"/>
  <c r="S389" i="12"/>
  <c r="W389" i="12"/>
  <c r="V389" i="12"/>
  <c r="Q389" i="12"/>
  <c r="G391" i="12"/>
  <c r="F391" i="12"/>
  <c r="E391" i="12"/>
  <c r="D391" i="12"/>
  <c r="A391" i="12"/>
  <c r="B392" i="12"/>
  <c r="C391" i="12"/>
  <c r="C401" i="13" l="1"/>
  <c r="G401" i="13"/>
  <c r="F401" i="13"/>
  <c r="D401" i="13"/>
  <c r="A401" i="13"/>
  <c r="E401" i="13"/>
  <c r="B402" i="13"/>
  <c r="V390" i="12"/>
  <c r="S390" i="12"/>
  <c r="Q390" i="12"/>
  <c r="U390" i="12"/>
  <c r="R391" i="12"/>
  <c r="W390" i="12"/>
  <c r="T390" i="12"/>
  <c r="F392" i="12"/>
  <c r="E392" i="12"/>
  <c r="B393" i="12"/>
  <c r="D392" i="12"/>
  <c r="C392" i="12"/>
  <c r="A392" i="12"/>
  <c r="G392" i="12"/>
  <c r="E402" i="13" l="1"/>
  <c r="D402" i="13"/>
  <c r="A402" i="13"/>
  <c r="F402" i="13"/>
  <c r="C402" i="13"/>
  <c r="B403" i="13"/>
  <c r="G402" i="13"/>
  <c r="G393" i="12"/>
  <c r="B394" i="12"/>
  <c r="D393" i="12"/>
  <c r="C393" i="12"/>
  <c r="A393" i="12"/>
  <c r="F393" i="12"/>
  <c r="E393" i="12"/>
  <c r="W391" i="12"/>
  <c r="R392" i="12"/>
  <c r="T391" i="12"/>
  <c r="Q391" i="12"/>
  <c r="S391" i="12"/>
  <c r="V391" i="12"/>
  <c r="U391" i="12"/>
  <c r="E403" i="13" l="1"/>
  <c r="A403" i="13"/>
  <c r="B404" i="13"/>
  <c r="G403" i="13"/>
  <c r="F403" i="13"/>
  <c r="D403" i="13"/>
  <c r="C403" i="13"/>
  <c r="U392" i="12"/>
  <c r="Q392" i="12"/>
  <c r="W392" i="12"/>
  <c r="T392" i="12"/>
  <c r="R393" i="12"/>
  <c r="V392" i="12"/>
  <c r="S392" i="12"/>
  <c r="E394" i="12"/>
  <c r="A394" i="12"/>
  <c r="D394" i="12"/>
  <c r="B395" i="12"/>
  <c r="G394" i="12"/>
  <c r="F394" i="12"/>
  <c r="C394" i="12"/>
  <c r="B405" i="13" l="1"/>
  <c r="G404" i="13"/>
  <c r="F404" i="13"/>
  <c r="E404" i="13"/>
  <c r="C404" i="13"/>
  <c r="A404" i="13"/>
  <c r="D404" i="13"/>
  <c r="S393" i="12"/>
  <c r="W393" i="12"/>
  <c r="V393" i="12"/>
  <c r="Q393" i="12"/>
  <c r="R394" i="12"/>
  <c r="U393" i="12"/>
  <c r="T393" i="12"/>
  <c r="F395" i="12"/>
  <c r="B396" i="12"/>
  <c r="C395" i="12"/>
  <c r="A395" i="12"/>
  <c r="D395" i="12"/>
  <c r="G395" i="12"/>
  <c r="E395" i="12"/>
  <c r="G405" i="13" l="1"/>
  <c r="D405" i="13"/>
  <c r="A405" i="13"/>
  <c r="F405" i="13"/>
  <c r="E405" i="13"/>
  <c r="C405" i="13"/>
  <c r="B406" i="13"/>
  <c r="B397" i="12"/>
  <c r="E396" i="12"/>
  <c r="A396" i="12"/>
  <c r="G396" i="12"/>
  <c r="D396" i="12"/>
  <c r="F396" i="12"/>
  <c r="C396" i="12"/>
  <c r="Q394" i="12"/>
  <c r="W394" i="12"/>
  <c r="V394" i="12"/>
  <c r="U394" i="12"/>
  <c r="R395" i="12"/>
  <c r="T394" i="12"/>
  <c r="S394" i="12"/>
  <c r="B407" i="13" l="1"/>
  <c r="G406" i="13"/>
  <c r="F406" i="13"/>
  <c r="E406" i="13"/>
  <c r="D406" i="13"/>
  <c r="C406" i="13"/>
  <c r="A406" i="13"/>
  <c r="U395" i="12"/>
  <c r="V395" i="12"/>
  <c r="T395" i="12"/>
  <c r="R396" i="12"/>
  <c r="S395" i="12"/>
  <c r="W395" i="12"/>
  <c r="Q395" i="12"/>
  <c r="E397" i="12"/>
  <c r="A397" i="12"/>
  <c r="B398" i="12"/>
  <c r="G397" i="12"/>
  <c r="F397" i="12"/>
  <c r="D397" i="12"/>
  <c r="C397" i="12"/>
  <c r="B408" i="13" l="1"/>
  <c r="G407" i="13"/>
  <c r="F407" i="13"/>
  <c r="E407" i="13"/>
  <c r="D407" i="13"/>
  <c r="A407" i="13"/>
  <c r="C407" i="13"/>
  <c r="S396" i="12"/>
  <c r="U396" i="12"/>
  <c r="T396" i="12"/>
  <c r="R397" i="12"/>
  <c r="Q396" i="12"/>
  <c r="W396" i="12"/>
  <c r="V396" i="12"/>
  <c r="F398" i="12"/>
  <c r="B399" i="12"/>
  <c r="G398" i="12"/>
  <c r="C398" i="12"/>
  <c r="E398" i="12"/>
  <c r="D398" i="12"/>
  <c r="A398" i="12"/>
  <c r="C408" i="13" l="1"/>
  <c r="A408" i="13"/>
  <c r="B409" i="13"/>
  <c r="G408" i="13"/>
  <c r="F408" i="13"/>
  <c r="E408" i="13"/>
  <c r="D408" i="13"/>
  <c r="B400" i="12"/>
  <c r="D399" i="12"/>
  <c r="F399" i="12"/>
  <c r="A399" i="12"/>
  <c r="E399" i="12"/>
  <c r="C399" i="12"/>
  <c r="G399" i="12"/>
  <c r="W397" i="12"/>
  <c r="V397" i="12"/>
  <c r="Q397" i="12"/>
  <c r="U397" i="12"/>
  <c r="T397" i="12"/>
  <c r="S397" i="12"/>
  <c r="R398" i="12"/>
  <c r="B410" i="13" l="1"/>
  <c r="G409" i="13"/>
  <c r="F409" i="13"/>
  <c r="E409" i="13"/>
  <c r="D409" i="13"/>
  <c r="C409" i="13"/>
  <c r="A409" i="13"/>
  <c r="U398" i="12"/>
  <c r="R399" i="12"/>
  <c r="T398" i="12"/>
  <c r="W398" i="12"/>
  <c r="V398" i="12"/>
  <c r="S398" i="12"/>
  <c r="Q398" i="12"/>
  <c r="G400" i="12"/>
  <c r="F400" i="12"/>
  <c r="E400" i="12"/>
  <c r="D400" i="12"/>
  <c r="C400" i="12"/>
  <c r="B401" i="12"/>
  <c r="A400" i="12"/>
  <c r="D410" i="13" l="1"/>
  <c r="C410" i="13"/>
  <c r="E410" i="13"/>
  <c r="B411" i="13"/>
  <c r="G410" i="13"/>
  <c r="A410" i="13"/>
  <c r="F410" i="13"/>
  <c r="S399" i="12"/>
  <c r="W399" i="12"/>
  <c r="U399" i="12"/>
  <c r="T399" i="12"/>
  <c r="R400" i="12"/>
  <c r="V399" i="12"/>
  <c r="Q399" i="12"/>
  <c r="F401" i="12"/>
  <c r="E401" i="12"/>
  <c r="C401" i="12"/>
  <c r="B402" i="12"/>
  <c r="G401" i="12"/>
  <c r="D401" i="12"/>
  <c r="A401" i="12"/>
  <c r="A411" i="13" l="1"/>
  <c r="B412" i="13"/>
  <c r="D411" i="13"/>
  <c r="F411" i="13"/>
  <c r="E411" i="13"/>
  <c r="G411" i="13"/>
  <c r="C411" i="13"/>
  <c r="B403" i="12"/>
  <c r="D402" i="12"/>
  <c r="C402" i="12"/>
  <c r="F402" i="12"/>
  <c r="E402" i="12"/>
  <c r="A402" i="12"/>
  <c r="G402" i="12"/>
  <c r="Q400" i="12"/>
  <c r="W400" i="12"/>
  <c r="U400" i="12"/>
  <c r="S400" i="12"/>
  <c r="V400" i="12"/>
  <c r="R401" i="12"/>
  <c r="T400" i="12"/>
  <c r="F412" i="13" l="1"/>
  <c r="G412" i="13"/>
  <c r="B413" i="13"/>
  <c r="E412" i="13"/>
  <c r="D412" i="13"/>
  <c r="C412" i="13"/>
  <c r="A412" i="13"/>
  <c r="U401" i="12"/>
  <c r="S401" i="12"/>
  <c r="Q401" i="12"/>
  <c r="W401" i="12"/>
  <c r="V401" i="12"/>
  <c r="T401" i="12"/>
  <c r="R402" i="12"/>
  <c r="A403" i="12"/>
  <c r="F403" i="12"/>
  <c r="B404" i="12"/>
  <c r="D403" i="12"/>
  <c r="G403" i="12"/>
  <c r="E403" i="12"/>
  <c r="C403" i="12"/>
  <c r="A413" i="13" l="1"/>
  <c r="G413" i="13"/>
  <c r="F413" i="13"/>
  <c r="D413" i="13"/>
  <c r="C413" i="13"/>
  <c r="E413" i="13"/>
  <c r="B414" i="13"/>
  <c r="F404" i="12"/>
  <c r="B405" i="12"/>
  <c r="D404" i="12"/>
  <c r="C404" i="12"/>
  <c r="G404" i="12"/>
  <c r="A404" i="12"/>
  <c r="E404" i="12"/>
  <c r="S402" i="12"/>
  <c r="Q402" i="12"/>
  <c r="T402" i="12"/>
  <c r="W402" i="12"/>
  <c r="V402" i="12"/>
  <c r="R403" i="12"/>
  <c r="U402" i="12"/>
  <c r="A414" i="13" l="1"/>
  <c r="B415" i="13"/>
  <c r="G414" i="13"/>
  <c r="F414" i="13"/>
  <c r="E414" i="13"/>
  <c r="D414" i="13"/>
  <c r="C414" i="13"/>
  <c r="B406" i="12"/>
  <c r="D405" i="12"/>
  <c r="E405" i="12"/>
  <c r="C405" i="12"/>
  <c r="A405" i="12"/>
  <c r="G405" i="12"/>
  <c r="F405" i="12"/>
  <c r="W403" i="12"/>
  <c r="V403" i="12"/>
  <c r="Q403" i="12"/>
  <c r="T403" i="12"/>
  <c r="R404" i="12"/>
  <c r="S403" i="12"/>
  <c r="U403" i="12"/>
  <c r="A415" i="13" l="1"/>
  <c r="C415" i="13"/>
  <c r="F415" i="13"/>
  <c r="E415" i="13"/>
  <c r="B416" i="13"/>
  <c r="G415" i="13"/>
  <c r="D415" i="13"/>
  <c r="U404" i="12"/>
  <c r="R405" i="12"/>
  <c r="T404" i="12"/>
  <c r="W404" i="12"/>
  <c r="V404" i="12"/>
  <c r="S404" i="12"/>
  <c r="Q404" i="12"/>
  <c r="G406" i="12"/>
  <c r="B407" i="12"/>
  <c r="E406" i="12"/>
  <c r="D406" i="12"/>
  <c r="C406" i="12"/>
  <c r="A406" i="12"/>
  <c r="F406" i="12"/>
  <c r="G416" i="13" l="1"/>
  <c r="F416" i="13"/>
  <c r="E416" i="13"/>
  <c r="C416" i="13"/>
  <c r="A416" i="13"/>
  <c r="B417" i="13"/>
  <c r="D416" i="13"/>
  <c r="F407" i="12"/>
  <c r="E407" i="12"/>
  <c r="B408" i="12"/>
  <c r="G407" i="12"/>
  <c r="D407" i="12"/>
  <c r="A407" i="12"/>
  <c r="C407" i="12"/>
  <c r="S405" i="12"/>
  <c r="W405" i="12"/>
  <c r="U405" i="12"/>
  <c r="Q405" i="12"/>
  <c r="R406" i="12"/>
  <c r="T405" i="12"/>
  <c r="V405" i="12"/>
  <c r="C417" i="13" l="1"/>
  <c r="F417" i="13"/>
  <c r="B418" i="13"/>
  <c r="A417" i="13"/>
  <c r="D417" i="13"/>
  <c r="E417" i="13"/>
  <c r="G417" i="13"/>
  <c r="Q406" i="12"/>
  <c r="W406" i="12"/>
  <c r="U406" i="12"/>
  <c r="S406" i="12"/>
  <c r="T406" i="12"/>
  <c r="R407" i="12"/>
  <c r="V406" i="12"/>
  <c r="B409" i="12"/>
  <c r="D408" i="12"/>
  <c r="C408" i="12"/>
  <c r="F408" i="12"/>
  <c r="A408" i="12"/>
  <c r="G408" i="12"/>
  <c r="E408" i="12"/>
  <c r="C418" i="13" l="1"/>
  <c r="B419" i="13"/>
  <c r="G418" i="13"/>
  <c r="F418" i="13"/>
  <c r="E418" i="13"/>
  <c r="D418" i="13"/>
  <c r="A418" i="13"/>
  <c r="U407" i="12"/>
  <c r="S407" i="12"/>
  <c r="Q407" i="12"/>
  <c r="R408" i="12"/>
  <c r="V407" i="12"/>
  <c r="T407" i="12"/>
  <c r="W407" i="12"/>
  <c r="A409" i="12"/>
  <c r="G409" i="12"/>
  <c r="F409" i="12"/>
  <c r="B410" i="12"/>
  <c r="D409" i="12"/>
  <c r="E409" i="12"/>
  <c r="C409" i="12"/>
  <c r="E419" i="13" l="1"/>
  <c r="B420" i="13"/>
  <c r="G419" i="13"/>
  <c r="F419" i="13"/>
  <c r="D419" i="13"/>
  <c r="A419" i="13"/>
  <c r="C419" i="13"/>
  <c r="S408" i="12"/>
  <c r="Q408" i="12"/>
  <c r="W408" i="12"/>
  <c r="V408" i="12"/>
  <c r="U408" i="12"/>
  <c r="R409" i="12"/>
  <c r="T408" i="12"/>
  <c r="F410" i="12"/>
  <c r="E410" i="12"/>
  <c r="B411" i="12"/>
  <c r="D410" i="12"/>
  <c r="C410" i="12"/>
  <c r="A410" i="12"/>
  <c r="G410" i="12"/>
  <c r="G420" i="13" l="1"/>
  <c r="F420" i="13"/>
  <c r="B421" i="13"/>
  <c r="E420" i="13"/>
  <c r="D420" i="13"/>
  <c r="C420" i="13"/>
  <c r="A420" i="13"/>
  <c r="W409" i="12"/>
  <c r="V409" i="12"/>
  <c r="Q409" i="12"/>
  <c r="T409" i="12"/>
  <c r="R410" i="12"/>
  <c r="S409" i="12"/>
  <c r="U409" i="12"/>
  <c r="B412" i="12"/>
  <c r="D411" i="12"/>
  <c r="C411" i="12"/>
  <c r="G411" i="12"/>
  <c r="A411" i="12"/>
  <c r="F411" i="12"/>
  <c r="E411" i="12"/>
  <c r="G421" i="13" l="1"/>
  <c r="B422" i="13"/>
  <c r="F421" i="13"/>
  <c r="E421" i="13"/>
  <c r="D421" i="13"/>
  <c r="C421" i="13"/>
  <c r="A421" i="13"/>
  <c r="G412" i="12"/>
  <c r="A412" i="12"/>
  <c r="F412" i="12"/>
  <c r="E412" i="12"/>
  <c r="B413" i="12"/>
  <c r="D412" i="12"/>
  <c r="C412" i="12"/>
  <c r="U410" i="12"/>
  <c r="R411" i="12"/>
  <c r="T410" i="12"/>
  <c r="W410" i="12"/>
  <c r="V410" i="12"/>
  <c r="S410" i="12"/>
  <c r="Q410" i="12"/>
  <c r="E422" i="13" l="1"/>
  <c r="G422" i="13"/>
  <c r="F422" i="13"/>
  <c r="D422" i="13"/>
  <c r="A422" i="13"/>
  <c r="B423" i="13"/>
  <c r="C422" i="13"/>
  <c r="S411" i="12"/>
  <c r="W411" i="12"/>
  <c r="U411" i="12"/>
  <c r="V411" i="12"/>
  <c r="R412" i="12"/>
  <c r="Q411" i="12"/>
  <c r="T411" i="12"/>
  <c r="F413" i="12"/>
  <c r="E413" i="12"/>
  <c r="C413" i="12"/>
  <c r="B414" i="12"/>
  <c r="G413" i="12"/>
  <c r="D413" i="12"/>
  <c r="A413" i="12"/>
  <c r="B424" i="13" l="1"/>
  <c r="D423" i="13"/>
  <c r="C423" i="13"/>
  <c r="G423" i="13"/>
  <c r="F423" i="13"/>
  <c r="E423" i="13"/>
  <c r="A423" i="13"/>
  <c r="B415" i="12"/>
  <c r="D414" i="12"/>
  <c r="C414" i="12"/>
  <c r="F414" i="12"/>
  <c r="G414" i="12"/>
  <c r="E414" i="12"/>
  <c r="A414" i="12"/>
  <c r="Q412" i="12"/>
  <c r="W412" i="12"/>
  <c r="V412" i="12"/>
  <c r="U412" i="12"/>
  <c r="S412" i="12"/>
  <c r="R413" i="12"/>
  <c r="T412" i="12"/>
  <c r="B425" i="13" l="1"/>
  <c r="G424" i="13"/>
  <c r="F424" i="13"/>
  <c r="E424" i="13"/>
  <c r="D424" i="13"/>
  <c r="C424" i="13"/>
  <c r="A424" i="13"/>
  <c r="U413" i="12"/>
  <c r="R414" i="12"/>
  <c r="T413" i="12"/>
  <c r="S413" i="12"/>
  <c r="Q413" i="12"/>
  <c r="W413" i="12"/>
  <c r="V413" i="12"/>
  <c r="A415" i="12"/>
  <c r="G415" i="12"/>
  <c r="F415" i="12"/>
  <c r="B416" i="12"/>
  <c r="D415" i="12"/>
  <c r="E415" i="12"/>
  <c r="C415" i="12"/>
  <c r="A425" i="13" l="1"/>
  <c r="G425" i="13"/>
  <c r="F425" i="13"/>
  <c r="E425" i="13"/>
  <c r="D425" i="13"/>
  <c r="C425" i="13"/>
  <c r="B426" i="13"/>
  <c r="F416" i="12"/>
  <c r="E416" i="12"/>
  <c r="B417" i="12"/>
  <c r="D416" i="12"/>
  <c r="C416" i="12"/>
  <c r="A416" i="12"/>
  <c r="G416" i="12"/>
  <c r="S414" i="12"/>
  <c r="Q414" i="12"/>
  <c r="V414" i="12"/>
  <c r="U414" i="12"/>
  <c r="T414" i="12"/>
  <c r="R415" i="12"/>
  <c r="W414" i="12"/>
  <c r="D426" i="13" l="1"/>
  <c r="A426" i="13"/>
  <c r="B427" i="13"/>
  <c r="G426" i="13"/>
  <c r="F426" i="13"/>
  <c r="E426" i="13"/>
  <c r="C426" i="13"/>
  <c r="B418" i="12"/>
  <c r="D417" i="12"/>
  <c r="C417" i="12"/>
  <c r="A417" i="12"/>
  <c r="G417" i="12"/>
  <c r="F417" i="12"/>
  <c r="E417" i="12"/>
  <c r="W415" i="12"/>
  <c r="V415" i="12"/>
  <c r="Q415" i="12"/>
  <c r="R416" i="12"/>
  <c r="U415" i="12"/>
  <c r="T415" i="12"/>
  <c r="S415" i="12"/>
  <c r="D427" i="13" l="1"/>
  <c r="B428" i="13"/>
  <c r="G427" i="13"/>
  <c r="F427" i="13"/>
  <c r="E427" i="13"/>
  <c r="C427" i="13"/>
  <c r="A427" i="13"/>
  <c r="U416" i="12"/>
  <c r="R417" i="12"/>
  <c r="T416" i="12"/>
  <c r="W416" i="12"/>
  <c r="Q416" i="12"/>
  <c r="V416" i="12"/>
  <c r="S416" i="12"/>
  <c r="G418" i="12"/>
  <c r="A418" i="12"/>
  <c r="B419" i="12"/>
  <c r="F418" i="12"/>
  <c r="C418" i="12"/>
  <c r="E418" i="12"/>
  <c r="D418" i="12"/>
  <c r="F428" i="13" l="1"/>
  <c r="E428" i="13"/>
  <c r="D428" i="13"/>
  <c r="G428" i="13"/>
  <c r="C428" i="13"/>
  <c r="A428" i="13"/>
  <c r="B429" i="13"/>
  <c r="S417" i="12"/>
  <c r="W417" i="12"/>
  <c r="V417" i="12"/>
  <c r="U417" i="12"/>
  <c r="T417" i="12"/>
  <c r="Q417" i="12"/>
  <c r="R418" i="12"/>
  <c r="F419" i="12"/>
  <c r="E419" i="12"/>
  <c r="G419" i="12"/>
  <c r="B420" i="12"/>
  <c r="D419" i="12"/>
  <c r="C419" i="12"/>
  <c r="A419" i="12"/>
  <c r="G429" i="13" l="1"/>
  <c r="A429" i="13"/>
  <c r="B430" i="13"/>
  <c r="F429" i="13"/>
  <c r="E429" i="13"/>
  <c r="D429" i="13"/>
  <c r="C429" i="13"/>
  <c r="B421" i="12"/>
  <c r="D420" i="12"/>
  <c r="C420" i="12"/>
  <c r="G420" i="12"/>
  <c r="F420" i="12"/>
  <c r="A420" i="12"/>
  <c r="E420" i="12"/>
  <c r="Q418" i="12"/>
  <c r="W418" i="12"/>
  <c r="V418" i="12"/>
  <c r="U418" i="12"/>
  <c r="R419" i="12"/>
  <c r="T418" i="12"/>
  <c r="S418" i="12"/>
  <c r="B431" i="13" l="1"/>
  <c r="G430" i="13"/>
  <c r="F430" i="13"/>
  <c r="E430" i="13"/>
  <c r="D430" i="13"/>
  <c r="C430" i="13"/>
  <c r="A430" i="13"/>
  <c r="U419" i="12"/>
  <c r="R420" i="12"/>
  <c r="T419" i="12"/>
  <c r="S419" i="12"/>
  <c r="Q419" i="12"/>
  <c r="W419" i="12"/>
  <c r="V419" i="12"/>
  <c r="A421" i="12"/>
  <c r="G421" i="12"/>
  <c r="F421" i="12"/>
  <c r="E421" i="12"/>
  <c r="B422" i="12"/>
  <c r="D421" i="12"/>
  <c r="C421" i="12"/>
  <c r="A431" i="13" l="1"/>
  <c r="C431" i="13"/>
  <c r="G431" i="13"/>
  <c r="F431" i="13"/>
  <c r="E431" i="13"/>
  <c r="D431" i="13"/>
  <c r="B432" i="13"/>
  <c r="F422" i="12"/>
  <c r="E422" i="12"/>
  <c r="B423" i="12"/>
  <c r="D422" i="12"/>
  <c r="C422" i="12"/>
  <c r="A422" i="12"/>
  <c r="G422" i="12"/>
  <c r="S420" i="12"/>
  <c r="Q420" i="12"/>
  <c r="W420" i="12"/>
  <c r="T420" i="12"/>
  <c r="R421" i="12"/>
  <c r="V420" i="12"/>
  <c r="U420" i="12"/>
  <c r="C432" i="13" l="1"/>
  <c r="B433" i="13"/>
  <c r="G432" i="13"/>
  <c r="F432" i="13"/>
  <c r="D432" i="13"/>
  <c r="E432" i="13"/>
  <c r="A432" i="13"/>
  <c r="B424" i="12"/>
  <c r="D423" i="12"/>
  <c r="C423" i="12"/>
  <c r="A423" i="12"/>
  <c r="E423" i="12"/>
  <c r="G423" i="12"/>
  <c r="F423" i="12"/>
  <c r="W421" i="12"/>
  <c r="V421" i="12"/>
  <c r="Q421" i="12"/>
  <c r="R422" i="12"/>
  <c r="U421" i="12"/>
  <c r="T421" i="12"/>
  <c r="S421" i="12"/>
  <c r="C433" i="13" l="1"/>
  <c r="G433" i="13"/>
  <c r="F433" i="13"/>
  <c r="B434" i="13"/>
  <c r="E433" i="13"/>
  <c r="D433" i="13"/>
  <c r="A433" i="13"/>
  <c r="U422" i="12"/>
  <c r="R423" i="12"/>
  <c r="T422" i="12"/>
  <c r="W422" i="12"/>
  <c r="Q422" i="12"/>
  <c r="V422" i="12"/>
  <c r="S422" i="12"/>
  <c r="G424" i="12"/>
  <c r="A424" i="12"/>
  <c r="D424" i="12"/>
  <c r="C424" i="12"/>
  <c r="F424" i="12"/>
  <c r="B425" i="12"/>
  <c r="E424" i="12"/>
  <c r="F434" i="13" l="1"/>
  <c r="G434" i="13"/>
  <c r="E434" i="13"/>
  <c r="D434" i="13"/>
  <c r="C434" i="13"/>
  <c r="A434" i="13"/>
  <c r="B435" i="13"/>
  <c r="S423" i="12"/>
  <c r="W423" i="12"/>
  <c r="V423" i="12"/>
  <c r="U423" i="12"/>
  <c r="R424" i="12"/>
  <c r="T423" i="12"/>
  <c r="Q423" i="12"/>
  <c r="F425" i="12"/>
  <c r="E425" i="12"/>
  <c r="C425" i="12"/>
  <c r="B426" i="12"/>
  <c r="G425" i="12"/>
  <c r="D425" i="12"/>
  <c r="A425" i="12"/>
  <c r="E435" i="13" l="1"/>
  <c r="B436" i="13"/>
  <c r="G435" i="13"/>
  <c r="A435" i="13"/>
  <c r="F435" i="13"/>
  <c r="D435" i="13"/>
  <c r="C435" i="13"/>
  <c r="Q424" i="12"/>
  <c r="W424" i="12"/>
  <c r="V424" i="12"/>
  <c r="U424" i="12"/>
  <c r="R425" i="12"/>
  <c r="T424" i="12"/>
  <c r="S424" i="12"/>
  <c r="B427" i="12"/>
  <c r="D426" i="12"/>
  <c r="C426" i="12"/>
  <c r="G426" i="12"/>
  <c r="F426" i="12"/>
  <c r="A426" i="12"/>
  <c r="E426" i="12"/>
  <c r="B437" i="13" l="1"/>
  <c r="D436" i="13"/>
  <c r="C436" i="13"/>
  <c r="G436" i="13"/>
  <c r="F436" i="13"/>
  <c r="E436" i="13"/>
  <c r="A436" i="13"/>
  <c r="A427" i="12"/>
  <c r="G427" i="12"/>
  <c r="F427" i="12"/>
  <c r="E427" i="12"/>
  <c r="B428" i="12"/>
  <c r="D427" i="12"/>
  <c r="C427" i="12"/>
  <c r="U425" i="12"/>
  <c r="R426" i="12"/>
  <c r="T425" i="12"/>
  <c r="S425" i="12"/>
  <c r="Q425" i="12"/>
  <c r="W425" i="12"/>
  <c r="V425" i="12"/>
  <c r="G437" i="13" l="1"/>
  <c r="F437" i="13"/>
  <c r="E437" i="13"/>
  <c r="D437" i="13"/>
  <c r="C437" i="13"/>
  <c r="A437" i="13"/>
  <c r="B438" i="13"/>
  <c r="S426" i="12"/>
  <c r="Q426" i="12"/>
  <c r="U426" i="12"/>
  <c r="T426" i="12"/>
  <c r="R427" i="12"/>
  <c r="W426" i="12"/>
  <c r="V426" i="12"/>
  <c r="F428" i="12"/>
  <c r="E428" i="12"/>
  <c r="B429" i="12"/>
  <c r="D428" i="12"/>
  <c r="C428" i="12"/>
  <c r="G428" i="12"/>
  <c r="A428" i="12"/>
  <c r="G438" i="13" l="1"/>
  <c r="B439" i="13"/>
  <c r="F438" i="13"/>
  <c r="E438" i="13"/>
  <c r="A438" i="13"/>
  <c r="D438" i="13"/>
  <c r="C438" i="13"/>
  <c r="B430" i="12"/>
  <c r="D429" i="12"/>
  <c r="C429" i="12"/>
  <c r="A429" i="12"/>
  <c r="F429" i="12"/>
  <c r="E429" i="12"/>
  <c r="G429" i="12"/>
  <c r="W427" i="12"/>
  <c r="V427" i="12"/>
  <c r="Q427" i="12"/>
  <c r="U427" i="12"/>
  <c r="T427" i="12"/>
  <c r="R428" i="12"/>
  <c r="S427" i="12"/>
  <c r="B440" i="13" l="1"/>
  <c r="E439" i="13"/>
  <c r="A439" i="13"/>
  <c r="G439" i="13"/>
  <c r="F439" i="13"/>
  <c r="D439" i="13"/>
  <c r="C439" i="13"/>
  <c r="U428" i="12"/>
  <c r="R429" i="12"/>
  <c r="T428" i="12"/>
  <c r="W428" i="12"/>
  <c r="S428" i="12"/>
  <c r="Q428" i="12"/>
  <c r="V428" i="12"/>
  <c r="G430" i="12"/>
  <c r="A430" i="12"/>
  <c r="E430" i="12"/>
  <c r="D430" i="12"/>
  <c r="C430" i="12"/>
  <c r="F430" i="12"/>
  <c r="B431" i="12"/>
  <c r="F440" i="13" l="1"/>
  <c r="E440" i="13"/>
  <c r="D440" i="13"/>
  <c r="C440" i="13"/>
  <c r="A440" i="13"/>
  <c r="B441" i="13"/>
  <c r="G440" i="13"/>
  <c r="S429" i="12"/>
  <c r="W429" i="12"/>
  <c r="V429" i="12"/>
  <c r="U429" i="12"/>
  <c r="T429" i="12"/>
  <c r="R430" i="12"/>
  <c r="Q429" i="12"/>
  <c r="F431" i="12"/>
  <c r="E431" i="12"/>
  <c r="D431" i="12"/>
  <c r="A431" i="12"/>
  <c r="B432" i="12"/>
  <c r="C431" i="12"/>
  <c r="G431" i="12"/>
  <c r="E441" i="13" l="1"/>
  <c r="D441" i="13"/>
  <c r="B442" i="13"/>
  <c r="G441" i="13"/>
  <c r="F441" i="13"/>
  <c r="C441" i="13"/>
  <c r="A441" i="13"/>
  <c r="B433" i="12"/>
  <c r="D432" i="12"/>
  <c r="C432" i="12"/>
  <c r="G432" i="12"/>
  <c r="F432" i="12"/>
  <c r="E432" i="12"/>
  <c r="A432" i="12"/>
  <c r="Q430" i="12"/>
  <c r="W430" i="12"/>
  <c r="V430" i="12"/>
  <c r="U430" i="12"/>
  <c r="R431" i="12"/>
  <c r="T430" i="12"/>
  <c r="S430" i="12"/>
  <c r="D442" i="13" l="1"/>
  <c r="A442" i="13"/>
  <c r="B443" i="13"/>
  <c r="G442" i="13"/>
  <c r="F442" i="13"/>
  <c r="E442" i="13"/>
  <c r="C442" i="13"/>
  <c r="U431" i="12"/>
  <c r="R432" i="12"/>
  <c r="T431" i="12"/>
  <c r="S431" i="12"/>
  <c r="Q431" i="12"/>
  <c r="W431" i="12"/>
  <c r="V431" i="12"/>
  <c r="A433" i="12"/>
  <c r="G433" i="12"/>
  <c r="F433" i="12"/>
  <c r="E433" i="12"/>
  <c r="B434" i="12"/>
  <c r="D433" i="12"/>
  <c r="C433" i="12"/>
  <c r="B444" i="13" l="1"/>
  <c r="E443" i="13"/>
  <c r="D443" i="13"/>
  <c r="C443" i="13"/>
  <c r="A443" i="13"/>
  <c r="G443" i="13"/>
  <c r="F443" i="13"/>
  <c r="F434" i="12"/>
  <c r="E434" i="12"/>
  <c r="B435" i="12"/>
  <c r="D434" i="12"/>
  <c r="C434" i="12"/>
  <c r="G434" i="12"/>
  <c r="A434" i="12"/>
  <c r="S432" i="12"/>
  <c r="Q432" i="12"/>
  <c r="R433" i="12"/>
  <c r="V432" i="12"/>
  <c r="U432" i="12"/>
  <c r="W432" i="12"/>
  <c r="T432" i="12"/>
  <c r="F444" i="13" l="1"/>
  <c r="D444" i="13"/>
  <c r="A444" i="13"/>
  <c r="B445" i="13"/>
  <c r="G444" i="13"/>
  <c r="C444" i="13"/>
  <c r="E444" i="13"/>
  <c r="B436" i="12"/>
  <c r="D435" i="12"/>
  <c r="C435" i="12"/>
  <c r="A435" i="12"/>
  <c r="G435" i="12"/>
  <c r="E435" i="12"/>
  <c r="F435" i="12"/>
  <c r="W433" i="12"/>
  <c r="V433" i="12"/>
  <c r="Q433" i="12"/>
  <c r="U433" i="12"/>
  <c r="R434" i="12"/>
  <c r="T433" i="12"/>
  <c r="S433" i="12"/>
  <c r="B446" i="13" l="1"/>
  <c r="G445" i="13"/>
  <c r="F445" i="13"/>
  <c r="E445" i="13"/>
  <c r="D445" i="13"/>
  <c r="C445" i="13"/>
  <c r="A445" i="13"/>
  <c r="U434" i="12"/>
  <c r="R435" i="12"/>
  <c r="T434" i="12"/>
  <c r="W434" i="12"/>
  <c r="V434" i="12"/>
  <c r="Q434" i="12"/>
  <c r="S434" i="12"/>
  <c r="G436" i="12"/>
  <c r="A436" i="12"/>
  <c r="B437" i="12"/>
  <c r="F436" i="12"/>
  <c r="E436" i="12"/>
  <c r="D436" i="12"/>
  <c r="C436" i="12"/>
  <c r="G446" i="13" l="1"/>
  <c r="F446" i="13"/>
  <c r="E446" i="13"/>
  <c r="D446" i="13"/>
  <c r="C446" i="13"/>
  <c r="A446" i="13"/>
  <c r="B447" i="13"/>
  <c r="F437" i="12"/>
  <c r="E437" i="12"/>
  <c r="G437" i="12"/>
  <c r="B438" i="12"/>
  <c r="A437" i="12"/>
  <c r="D437" i="12"/>
  <c r="C437" i="12"/>
  <c r="S435" i="12"/>
  <c r="W435" i="12"/>
  <c r="V435" i="12"/>
  <c r="U435" i="12"/>
  <c r="R436" i="12"/>
  <c r="Q435" i="12"/>
  <c r="T435" i="12"/>
  <c r="A447" i="13" l="1"/>
  <c r="B448" i="13"/>
  <c r="G447" i="13"/>
  <c r="C447" i="13"/>
  <c r="F447" i="13"/>
  <c r="E447" i="13"/>
  <c r="D447" i="13"/>
  <c r="B439" i="12"/>
  <c r="D438" i="12"/>
  <c r="C438" i="12"/>
  <c r="G438" i="12"/>
  <c r="F438" i="12"/>
  <c r="E438" i="12"/>
  <c r="A438" i="12"/>
  <c r="Q436" i="12"/>
  <c r="W436" i="12"/>
  <c r="V436" i="12"/>
  <c r="U436" i="12"/>
  <c r="R437" i="12"/>
  <c r="T436" i="12"/>
  <c r="S436" i="12"/>
  <c r="C448" i="13" l="1"/>
  <c r="B449" i="13"/>
  <c r="G448" i="13"/>
  <c r="F448" i="13"/>
  <c r="E448" i="13"/>
  <c r="D448" i="13"/>
  <c r="A448" i="13"/>
  <c r="U437" i="12"/>
  <c r="R438" i="12"/>
  <c r="T437" i="12"/>
  <c r="S437" i="12"/>
  <c r="Q437" i="12"/>
  <c r="W437" i="12"/>
  <c r="V437" i="12"/>
  <c r="A439" i="12"/>
  <c r="G439" i="12"/>
  <c r="F439" i="12"/>
  <c r="E439" i="12"/>
  <c r="B440" i="12"/>
  <c r="D439" i="12"/>
  <c r="C439" i="12"/>
  <c r="C449" i="13" l="1"/>
  <c r="E449" i="13"/>
  <c r="F449" i="13"/>
  <c r="D449" i="13"/>
  <c r="G449" i="13"/>
  <c r="A449" i="13"/>
  <c r="B450" i="13"/>
  <c r="F440" i="12"/>
  <c r="E440" i="12"/>
  <c r="B441" i="12"/>
  <c r="D440" i="12"/>
  <c r="C440" i="12"/>
  <c r="G440" i="12"/>
  <c r="A440" i="12"/>
  <c r="S438" i="12"/>
  <c r="Q438" i="12"/>
  <c r="W438" i="12"/>
  <c r="T438" i="12"/>
  <c r="V438" i="12"/>
  <c r="U438" i="12"/>
  <c r="R439" i="12"/>
  <c r="E450" i="13" l="1"/>
  <c r="A450" i="13"/>
  <c r="B451" i="13"/>
  <c r="G450" i="13"/>
  <c r="F450" i="13"/>
  <c r="D450" i="13"/>
  <c r="C450" i="13"/>
  <c r="B442" i="12"/>
  <c r="D441" i="12"/>
  <c r="C441" i="12"/>
  <c r="A441" i="12"/>
  <c r="E441" i="12"/>
  <c r="G441" i="12"/>
  <c r="F441" i="12"/>
  <c r="W439" i="12"/>
  <c r="V439" i="12"/>
  <c r="Q439" i="12"/>
  <c r="S439" i="12"/>
  <c r="R440" i="12"/>
  <c r="T439" i="12"/>
  <c r="U439" i="12"/>
  <c r="E451" i="13" l="1"/>
  <c r="B452" i="13"/>
  <c r="G451" i="13"/>
  <c r="F451" i="13"/>
  <c r="D451" i="13"/>
  <c r="C451" i="13"/>
  <c r="A451" i="13"/>
  <c r="U440" i="12"/>
  <c r="R441" i="12"/>
  <c r="T440" i="12"/>
  <c r="W440" i="12"/>
  <c r="Q440" i="12"/>
  <c r="V440" i="12"/>
  <c r="S440" i="12"/>
  <c r="G442" i="12"/>
  <c r="A442" i="12"/>
  <c r="F442" i="12"/>
  <c r="E442" i="12"/>
  <c r="D442" i="12"/>
  <c r="B443" i="12"/>
  <c r="C442" i="12"/>
  <c r="G452" i="13" l="1"/>
  <c r="D452" i="13"/>
  <c r="C452" i="13"/>
  <c r="B453" i="13"/>
  <c r="F452" i="13"/>
  <c r="E452" i="13"/>
  <c r="A452" i="13"/>
  <c r="S441" i="12"/>
  <c r="W441" i="12"/>
  <c r="V441" i="12"/>
  <c r="U441" i="12"/>
  <c r="Q441" i="12"/>
  <c r="R442" i="12"/>
  <c r="T441" i="12"/>
  <c r="F443" i="12"/>
  <c r="E443" i="12"/>
  <c r="C443" i="12"/>
  <c r="B444" i="12"/>
  <c r="A443" i="12"/>
  <c r="D443" i="12"/>
  <c r="G443" i="12"/>
  <c r="G453" i="13" l="1"/>
  <c r="A453" i="13"/>
  <c r="B454" i="13"/>
  <c r="E453" i="13"/>
  <c r="D453" i="13"/>
  <c r="C453" i="13"/>
  <c r="F453" i="13"/>
  <c r="B445" i="12"/>
  <c r="D444" i="12"/>
  <c r="C444" i="12"/>
  <c r="G444" i="12"/>
  <c r="F444" i="12"/>
  <c r="E444" i="12"/>
  <c r="A444" i="12"/>
  <c r="Q442" i="12"/>
  <c r="W442" i="12"/>
  <c r="V442" i="12"/>
  <c r="U442" i="12"/>
  <c r="R443" i="12"/>
  <c r="T442" i="12"/>
  <c r="S442" i="12"/>
  <c r="B455" i="13" l="1"/>
  <c r="F454" i="13"/>
  <c r="G454" i="13"/>
  <c r="E454" i="13"/>
  <c r="D454" i="13"/>
  <c r="C454" i="13"/>
  <c r="A454" i="13"/>
  <c r="U443" i="12"/>
  <c r="R444" i="12"/>
  <c r="T443" i="12"/>
  <c r="S443" i="12"/>
  <c r="Q443" i="12"/>
  <c r="V443" i="12"/>
  <c r="W443" i="12"/>
  <c r="A445" i="12"/>
  <c r="G445" i="12"/>
  <c r="F445" i="12"/>
  <c r="E445" i="12"/>
  <c r="B446" i="12"/>
  <c r="D445" i="12"/>
  <c r="C445" i="12"/>
  <c r="B456" i="13" l="1"/>
  <c r="C455" i="13"/>
  <c r="A455" i="13"/>
  <c r="G455" i="13"/>
  <c r="F455" i="13"/>
  <c r="E455" i="13"/>
  <c r="D455" i="13"/>
  <c r="F446" i="12"/>
  <c r="E446" i="12"/>
  <c r="D446" i="12"/>
  <c r="C446" i="12"/>
  <c r="B447" i="12"/>
  <c r="G446" i="12"/>
  <c r="A446" i="12"/>
  <c r="S444" i="12"/>
  <c r="Q444" i="12"/>
  <c r="U444" i="12"/>
  <c r="T444" i="12"/>
  <c r="W444" i="12"/>
  <c r="V444" i="12"/>
  <c r="R445" i="12"/>
  <c r="C456" i="13" l="1"/>
  <c r="A456" i="13"/>
  <c r="B457" i="13"/>
  <c r="F456" i="13"/>
  <c r="G456" i="13"/>
  <c r="E456" i="13"/>
  <c r="D456" i="13"/>
  <c r="G447" i="12"/>
  <c r="F447" i="12"/>
  <c r="A447" i="12"/>
  <c r="B448" i="12"/>
  <c r="E447" i="12"/>
  <c r="D447" i="12"/>
  <c r="C447" i="12"/>
  <c r="W445" i="12"/>
  <c r="V445" i="12"/>
  <c r="Q445" i="12"/>
  <c r="T445" i="12"/>
  <c r="R446" i="12"/>
  <c r="S445" i="12"/>
  <c r="U445" i="12"/>
  <c r="D457" i="13" l="1"/>
  <c r="C457" i="13"/>
  <c r="G457" i="13"/>
  <c r="B458" i="13"/>
  <c r="F457" i="13"/>
  <c r="E457" i="13"/>
  <c r="A457" i="13"/>
  <c r="V446" i="12"/>
  <c r="U446" i="12"/>
  <c r="T446" i="12"/>
  <c r="S446" i="12"/>
  <c r="Q446" i="12"/>
  <c r="R447" i="12"/>
  <c r="W446" i="12"/>
  <c r="E448" i="12"/>
  <c r="B449" i="12"/>
  <c r="D448" i="12"/>
  <c r="A448" i="12"/>
  <c r="G448" i="12"/>
  <c r="F448" i="12"/>
  <c r="C448" i="12"/>
  <c r="D458" i="13" l="1"/>
  <c r="A458" i="13"/>
  <c r="B459" i="13"/>
  <c r="G458" i="13"/>
  <c r="F458" i="13"/>
  <c r="E458" i="13"/>
  <c r="C458" i="13"/>
  <c r="C449" i="12"/>
  <c r="G449" i="12"/>
  <c r="B450" i="12"/>
  <c r="F449" i="12"/>
  <c r="E449" i="12"/>
  <c r="D449" i="12"/>
  <c r="A449" i="12"/>
  <c r="V447" i="12"/>
  <c r="R448" i="12"/>
  <c r="T447" i="12"/>
  <c r="Q447" i="12"/>
  <c r="S447" i="12"/>
  <c r="W447" i="12"/>
  <c r="U447" i="12"/>
  <c r="F459" i="13" l="1"/>
  <c r="C459" i="13"/>
  <c r="A459" i="13"/>
  <c r="D459" i="13"/>
  <c r="B460" i="13"/>
  <c r="E459" i="13"/>
  <c r="G459" i="13"/>
  <c r="A450" i="12"/>
  <c r="G450" i="12"/>
  <c r="F450" i="12"/>
  <c r="E450" i="12"/>
  <c r="B451" i="12"/>
  <c r="C450" i="12"/>
  <c r="D450" i="12"/>
  <c r="R449" i="12"/>
  <c r="T448" i="12"/>
  <c r="U448" i="12"/>
  <c r="S448" i="12"/>
  <c r="Q448" i="12"/>
  <c r="W448" i="12"/>
  <c r="V448" i="12"/>
  <c r="F460" i="13" l="1"/>
  <c r="A460" i="13"/>
  <c r="G460" i="13"/>
  <c r="E460" i="13"/>
  <c r="B461" i="13"/>
  <c r="D460" i="13"/>
  <c r="C460" i="13"/>
  <c r="W449" i="12"/>
  <c r="V449" i="12"/>
  <c r="U449" i="12"/>
  <c r="T449" i="12"/>
  <c r="S449" i="12"/>
  <c r="Q449" i="12"/>
  <c r="R450" i="12"/>
  <c r="F451" i="12"/>
  <c r="E451" i="12"/>
  <c r="B452" i="12"/>
  <c r="D451" i="12"/>
  <c r="C451" i="12"/>
  <c r="A451" i="12"/>
  <c r="G451" i="12"/>
  <c r="B462" i="13" l="1"/>
  <c r="G461" i="13"/>
  <c r="F461" i="13"/>
  <c r="E461" i="13"/>
  <c r="D461" i="13"/>
  <c r="C461" i="13"/>
  <c r="A461" i="13"/>
  <c r="B453" i="12"/>
  <c r="D452" i="12"/>
  <c r="C452" i="12"/>
  <c r="A452" i="12"/>
  <c r="E452" i="12"/>
  <c r="G452" i="12"/>
  <c r="F452" i="12"/>
  <c r="V450" i="12"/>
  <c r="U450" i="12"/>
  <c r="Q450" i="12"/>
  <c r="W450" i="12"/>
  <c r="R451" i="12"/>
  <c r="T450" i="12"/>
  <c r="S450" i="12"/>
  <c r="A462" i="13" l="1"/>
  <c r="E462" i="13"/>
  <c r="D462" i="13"/>
  <c r="C462" i="13"/>
  <c r="B463" i="13"/>
  <c r="G462" i="13"/>
  <c r="F462" i="13"/>
  <c r="R452" i="12"/>
  <c r="T451" i="12"/>
  <c r="S451" i="12"/>
  <c r="U451" i="12"/>
  <c r="W451" i="12"/>
  <c r="V451" i="12"/>
  <c r="Q451" i="12"/>
  <c r="G453" i="12"/>
  <c r="F453" i="12"/>
  <c r="A453" i="12"/>
  <c r="D453" i="12"/>
  <c r="C453" i="12"/>
  <c r="B454" i="12"/>
  <c r="E453" i="12"/>
  <c r="A463" i="13" l="1"/>
  <c r="E463" i="13"/>
  <c r="D463" i="13"/>
  <c r="B464" i="13"/>
  <c r="G463" i="13"/>
  <c r="C463" i="13"/>
  <c r="F463" i="13"/>
  <c r="E454" i="12"/>
  <c r="B455" i="12"/>
  <c r="D454" i="12"/>
  <c r="F454" i="12"/>
  <c r="C454" i="12"/>
  <c r="A454" i="12"/>
  <c r="G454" i="12"/>
  <c r="Q452" i="12"/>
  <c r="W452" i="12"/>
  <c r="V452" i="12"/>
  <c r="S452" i="12"/>
  <c r="R453" i="12"/>
  <c r="U452" i="12"/>
  <c r="T452" i="12"/>
  <c r="C464" i="13" l="1"/>
  <c r="B465" i="13"/>
  <c r="G464" i="13"/>
  <c r="F464" i="13"/>
  <c r="E464" i="13"/>
  <c r="D464" i="13"/>
  <c r="A464" i="13"/>
  <c r="W453" i="12"/>
  <c r="V453" i="12"/>
  <c r="U453" i="12"/>
  <c r="R454" i="12"/>
  <c r="T453" i="12"/>
  <c r="Q453" i="12"/>
  <c r="S453" i="12"/>
  <c r="C455" i="12"/>
  <c r="G455" i="12"/>
  <c r="B456" i="12"/>
  <c r="D455" i="12"/>
  <c r="E455" i="12"/>
  <c r="A455" i="12"/>
  <c r="F455" i="12"/>
  <c r="C465" i="13" l="1"/>
  <c r="B466" i="13"/>
  <c r="F465" i="13"/>
  <c r="E465" i="13"/>
  <c r="D465" i="13"/>
  <c r="A465" i="13"/>
  <c r="G465" i="13"/>
  <c r="A456" i="12"/>
  <c r="G456" i="12"/>
  <c r="F456" i="12"/>
  <c r="E456" i="12"/>
  <c r="C456" i="12"/>
  <c r="D456" i="12"/>
  <c r="B457" i="12"/>
  <c r="U454" i="12"/>
  <c r="R455" i="12"/>
  <c r="T454" i="12"/>
  <c r="S454" i="12"/>
  <c r="V454" i="12"/>
  <c r="Q454" i="12"/>
  <c r="W454" i="12"/>
  <c r="E466" i="13" l="1"/>
  <c r="C466" i="13"/>
  <c r="B467" i="13"/>
  <c r="F466" i="13"/>
  <c r="G466" i="13"/>
  <c r="D466" i="13"/>
  <c r="A466" i="13"/>
  <c r="W455" i="12"/>
  <c r="S455" i="12"/>
  <c r="Q455" i="12"/>
  <c r="R456" i="12"/>
  <c r="V455" i="12"/>
  <c r="U455" i="12"/>
  <c r="T455" i="12"/>
  <c r="F457" i="12"/>
  <c r="E457" i="12"/>
  <c r="B458" i="12"/>
  <c r="D457" i="12"/>
  <c r="C457" i="12"/>
  <c r="A457" i="12"/>
  <c r="G457" i="12"/>
  <c r="E467" i="13" l="1"/>
  <c r="G467" i="13"/>
  <c r="B468" i="13"/>
  <c r="F467" i="13"/>
  <c r="D467" i="13"/>
  <c r="C467" i="13"/>
  <c r="A467" i="13"/>
  <c r="B459" i="12"/>
  <c r="D458" i="12"/>
  <c r="C458" i="12"/>
  <c r="A458" i="12"/>
  <c r="G458" i="12"/>
  <c r="F458" i="12"/>
  <c r="E458" i="12"/>
  <c r="V456" i="12"/>
  <c r="U456" i="12"/>
  <c r="Q456" i="12"/>
  <c r="W456" i="12"/>
  <c r="R457" i="12"/>
  <c r="S456" i="12"/>
  <c r="T456" i="12"/>
  <c r="G468" i="13" l="1"/>
  <c r="B469" i="13"/>
  <c r="F468" i="13"/>
  <c r="E468" i="13"/>
  <c r="D468" i="13"/>
  <c r="C468" i="13"/>
  <c r="A468" i="13"/>
  <c r="R458" i="12"/>
  <c r="T457" i="12"/>
  <c r="S457" i="12"/>
  <c r="V457" i="12"/>
  <c r="U457" i="12"/>
  <c r="Q457" i="12"/>
  <c r="W457" i="12"/>
  <c r="G459" i="12"/>
  <c r="F459" i="12"/>
  <c r="A459" i="12"/>
  <c r="B460" i="12"/>
  <c r="C459" i="12"/>
  <c r="E459" i="12"/>
  <c r="D459" i="12"/>
  <c r="G469" i="13" l="1"/>
  <c r="A469" i="13"/>
  <c r="B470" i="13"/>
  <c r="C469" i="13"/>
  <c r="E469" i="13"/>
  <c r="D469" i="13"/>
  <c r="F469" i="13"/>
  <c r="E460" i="12"/>
  <c r="B461" i="12"/>
  <c r="D460" i="12"/>
  <c r="G460" i="12"/>
  <c r="F460" i="12"/>
  <c r="C460" i="12"/>
  <c r="A460" i="12"/>
  <c r="Q458" i="12"/>
  <c r="W458" i="12"/>
  <c r="V458" i="12"/>
  <c r="R459" i="12"/>
  <c r="T458" i="12"/>
  <c r="S458" i="12"/>
  <c r="U458" i="12"/>
  <c r="B471" i="13" l="1"/>
  <c r="D470" i="13"/>
  <c r="G470" i="13"/>
  <c r="F470" i="13"/>
  <c r="E470" i="13"/>
  <c r="C470" i="13"/>
  <c r="A470" i="13"/>
  <c r="W459" i="12"/>
  <c r="V459" i="12"/>
  <c r="U459" i="12"/>
  <c r="R460" i="12"/>
  <c r="T459" i="12"/>
  <c r="Q459" i="12"/>
  <c r="S459" i="12"/>
  <c r="C461" i="12"/>
  <c r="G461" i="12"/>
  <c r="E461" i="12"/>
  <c r="B462" i="12"/>
  <c r="D461" i="12"/>
  <c r="F461" i="12"/>
  <c r="A461" i="12"/>
  <c r="B472" i="13" l="1"/>
  <c r="G471" i="13"/>
  <c r="F471" i="13"/>
  <c r="E471" i="13"/>
  <c r="D471" i="13"/>
  <c r="C471" i="13"/>
  <c r="A471" i="13"/>
  <c r="U460" i="12"/>
  <c r="R461" i="12"/>
  <c r="T460" i="12"/>
  <c r="S460" i="12"/>
  <c r="W460" i="12"/>
  <c r="V460" i="12"/>
  <c r="Q460" i="12"/>
  <c r="A462" i="12"/>
  <c r="G462" i="12"/>
  <c r="F462" i="12"/>
  <c r="E462" i="12"/>
  <c r="C462" i="12"/>
  <c r="D462" i="12"/>
  <c r="B463" i="12"/>
  <c r="C472" i="13" l="1"/>
  <c r="A472" i="13"/>
  <c r="B473" i="13"/>
  <c r="G472" i="13"/>
  <c r="E472" i="13"/>
  <c r="F472" i="13"/>
  <c r="D472" i="13"/>
  <c r="F463" i="12"/>
  <c r="E463" i="12"/>
  <c r="B464" i="12"/>
  <c r="D463" i="12"/>
  <c r="C463" i="12"/>
  <c r="A463" i="12"/>
  <c r="G463" i="12"/>
  <c r="W461" i="12"/>
  <c r="S461" i="12"/>
  <c r="Q461" i="12"/>
  <c r="T461" i="12"/>
  <c r="V461" i="12"/>
  <c r="R462" i="12"/>
  <c r="U461" i="12"/>
  <c r="D473" i="13" l="1"/>
  <c r="A473" i="13"/>
  <c r="B474" i="13"/>
  <c r="G473" i="13"/>
  <c r="F473" i="13"/>
  <c r="E473" i="13"/>
  <c r="C473" i="13"/>
  <c r="B465" i="12"/>
  <c r="D464" i="12"/>
  <c r="C464" i="12"/>
  <c r="A464" i="12"/>
  <c r="E464" i="12"/>
  <c r="F464" i="12"/>
  <c r="G464" i="12"/>
  <c r="V462" i="12"/>
  <c r="U462" i="12"/>
  <c r="Q462" i="12"/>
  <c r="W462" i="12"/>
  <c r="T462" i="12"/>
  <c r="S462" i="12"/>
  <c r="R463" i="12"/>
  <c r="D474" i="13" l="1"/>
  <c r="F474" i="13"/>
  <c r="E474" i="13"/>
  <c r="B475" i="13"/>
  <c r="G474" i="13"/>
  <c r="C474" i="13"/>
  <c r="A474" i="13"/>
  <c r="R464" i="12"/>
  <c r="T463" i="12"/>
  <c r="S463" i="12"/>
  <c r="V463" i="12"/>
  <c r="U463" i="12"/>
  <c r="W463" i="12"/>
  <c r="Q463" i="12"/>
  <c r="G465" i="12"/>
  <c r="F465" i="12"/>
  <c r="A465" i="12"/>
  <c r="E465" i="12"/>
  <c r="D465" i="12"/>
  <c r="B466" i="12"/>
  <c r="C465" i="12"/>
  <c r="F475" i="13" l="1"/>
  <c r="E475" i="13"/>
  <c r="C475" i="13"/>
  <c r="A475" i="13"/>
  <c r="G475" i="13"/>
  <c r="D475" i="13"/>
  <c r="B476" i="13"/>
  <c r="E466" i="12"/>
  <c r="B467" i="12"/>
  <c r="D466" i="12"/>
  <c r="G466" i="12"/>
  <c r="F466" i="12"/>
  <c r="C466" i="12"/>
  <c r="A466" i="12"/>
  <c r="Q464" i="12"/>
  <c r="W464" i="12"/>
  <c r="V464" i="12"/>
  <c r="R465" i="12"/>
  <c r="T464" i="12"/>
  <c r="S464" i="12"/>
  <c r="U464" i="12"/>
  <c r="F476" i="13" l="1"/>
  <c r="B477" i="13"/>
  <c r="G476" i="13"/>
  <c r="E476" i="13"/>
  <c r="D476" i="13"/>
  <c r="C476" i="13"/>
  <c r="A476" i="13"/>
  <c r="C467" i="12"/>
  <c r="G467" i="12"/>
  <c r="E467" i="12"/>
  <c r="B468" i="12"/>
  <c r="D467" i="12"/>
  <c r="A467" i="12"/>
  <c r="F467" i="12"/>
  <c r="W465" i="12"/>
  <c r="V465" i="12"/>
  <c r="U465" i="12"/>
  <c r="R466" i="12"/>
  <c r="T465" i="12"/>
  <c r="Q465" i="12"/>
  <c r="S465" i="12"/>
  <c r="D477" i="13" l="1"/>
  <c r="C477" i="13"/>
  <c r="B478" i="13"/>
  <c r="G477" i="13"/>
  <c r="F477" i="13"/>
  <c r="E477" i="13"/>
  <c r="A477" i="13"/>
  <c r="U466" i="12"/>
  <c r="R467" i="12"/>
  <c r="T466" i="12"/>
  <c r="S466" i="12"/>
  <c r="V466" i="12"/>
  <c r="Q466" i="12"/>
  <c r="W466" i="12"/>
  <c r="A468" i="12"/>
  <c r="G468" i="12"/>
  <c r="F468" i="12"/>
  <c r="E468" i="12"/>
  <c r="C468" i="12"/>
  <c r="B469" i="12"/>
  <c r="D468" i="12"/>
  <c r="A478" i="13" l="1"/>
  <c r="C478" i="13"/>
  <c r="E478" i="13"/>
  <c r="D478" i="13"/>
  <c r="F478" i="13"/>
  <c r="G478" i="13"/>
  <c r="B479" i="13"/>
  <c r="W467" i="12"/>
  <c r="S467" i="12"/>
  <c r="Q467" i="12"/>
  <c r="V467" i="12"/>
  <c r="U467" i="12"/>
  <c r="R468" i="12"/>
  <c r="T467" i="12"/>
  <c r="F469" i="12"/>
  <c r="E469" i="12"/>
  <c r="B470" i="12"/>
  <c r="D469" i="12"/>
  <c r="C469" i="12"/>
  <c r="A469" i="12"/>
  <c r="G469" i="12"/>
  <c r="A479" i="13" l="1"/>
  <c r="B480" i="13"/>
  <c r="G479" i="13"/>
  <c r="F479" i="13"/>
  <c r="E479" i="13"/>
  <c r="C479" i="13"/>
  <c r="D479" i="13"/>
  <c r="B471" i="12"/>
  <c r="D470" i="12"/>
  <c r="C470" i="12"/>
  <c r="A470" i="12"/>
  <c r="G470" i="12"/>
  <c r="F470" i="12"/>
  <c r="E470" i="12"/>
  <c r="V468" i="12"/>
  <c r="U468" i="12"/>
  <c r="Q468" i="12"/>
  <c r="W468" i="12"/>
  <c r="T468" i="12"/>
  <c r="S468" i="12"/>
  <c r="R469" i="12"/>
  <c r="C480" i="13" l="1"/>
  <c r="G480" i="13"/>
  <c r="A480" i="13"/>
  <c r="B481" i="13"/>
  <c r="F480" i="13"/>
  <c r="E480" i="13"/>
  <c r="D480" i="13"/>
  <c r="R470" i="12"/>
  <c r="T469" i="12"/>
  <c r="S469" i="12"/>
  <c r="V469" i="12"/>
  <c r="U469" i="12"/>
  <c r="W469" i="12"/>
  <c r="Q469" i="12"/>
  <c r="G471" i="12"/>
  <c r="F471" i="12"/>
  <c r="A471" i="12"/>
  <c r="E471" i="12"/>
  <c r="D471" i="12"/>
  <c r="C471" i="12"/>
  <c r="B472" i="12"/>
  <c r="C481" i="13" l="1"/>
  <c r="F481" i="13"/>
  <c r="E481" i="13"/>
  <c r="D481" i="13"/>
  <c r="A481" i="13"/>
  <c r="B482" i="13"/>
  <c r="G481" i="13"/>
  <c r="E472" i="12"/>
  <c r="B473" i="12"/>
  <c r="D472" i="12"/>
  <c r="G472" i="12"/>
  <c r="F472" i="12"/>
  <c r="A472" i="12"/>
  <c r="C472" i="12"/>
  <c r="Q470" i="12"/>
  <c r="W470" i="12"/>
  <c r="V470" i="12"/>
  <c r="R471" i="12"/>
  <c r="T470" i="12"/>
  <c r="S470" i="12"/>
  <c r="U470" i="12"/>
  <c r="E482" i="13" l="1"/>
  <c r="G482" i="13"/>
  <c r="B483" i="13"/>
  <c r="F482" i="13"/>
  <c r="D482" i="13"/>
  <c r="C482" i="13"/>
  <c r="A482" i="13"/>
  <c r="W471" i="12"/>
  <c r="V471" i="12"/>
  <c r="U471" i="12"/>
  <c r="R472" i="12"/>
  <c r="T471" i="12"/>
  <c r="Q471" i="12"/>
  <c r="S471" i="12"/>
  <c r="C473" i="12"/>
  <c r="G473" i="12"/>
  <c r="E473" i="12"/>
  <c r="B474" i="12"/>
  <c r="D473" i="12"/>
  <c r="A473" i="12"/>
  <c r="F473" i="12"/>
  <c r="E483" i="13" l="1"/>
  <c r="D483" i="13"/>
  <c r="A483" i="13"/>
  <c r="B484" i="13"/>
  <c r="G483" i="13"/>
  <c r="F483" i="13"/>
  <c r="C483" i="13"/>
  <c r="U472" i="12"/>
  <c r="R473" i="12"/>
  <c r="T472" i="12"/>
  <c r="S472" i="12"/>
  <c r="W472" i="12"/>
  <c r="V472" i="12"/>
  <c r="Q472" i="12"/>
  <c r="A474" i="12"/>
  <c r="G474" i="12"/>
  <c r="F474" i="12"/>
  <c r="E474" i="12"/>
  <c r="C474" i="12"/>
  <c r="D474" i="12"/>
  <c r="B475" i="12"/>
  <c r="G484" i="13" l="1"/>
  <c r="F484" i="13"/>
  <c r="E484" i="13"/>
  <c r="D484" i="13"/>
  <c r="C484" i="13"/>
  <c r="A484" i="13"/>
  <c r="B485" i="13"/>
  <c r="F475" i="12"/>
  <c r="E475" i="12"/>
  <c r="B476" i="12"/>
  <c r="D475" i="12"/>
  <c r="C475" i="12"/>
  <c r="A475" i="12"/>
  <c r="G475" i="12"/>
  <c r="W473" i="12"/>
  <c r="S473" i="12"/>
  <c r="Q473" i="12"/>
  <c r="R474" i="12"/>
  <c r="V473" i="12"/>
  <c r="U473" i="12"/>
  <c r="T473" i="12"/>
  <c r="G485" i="13" l="1"/>
  <c r="B486" i="13"/>
  <c r="F485" i="13"/>
  <c r="E485" i="13"/>
  <c r="A485" i="13"/>
  <c r="D485" i="13"/>
  <c r="C485" i="13"/>
  <c r="V474" i="12"/>
  <c r="U474" i="12"/>
  <c r="Q474" i="12"/>
  <c r="W474" i="12"/>
  <c r="R475" i="12"/>
  <c r="T474" i="12"/>
  <c r="S474" i="12"/>
  <c r="B477" i="12"/>
  <c r="D476" i="12"/>
  <c r="C476" i="12"/>
  <c r="A476" i="12"/>
  <c r="G476" i="12"/>
  <c r="F476" i="12"/>
  <c r="E476" i="12"/>
  <c r="B487" i="13" l="1"/>
  <c r="G486" i="13"/>
  <c r="F486" i="13"/>
  <c r="E486" i="13"/>
  <c r="D486" i="13"/>
  <c r="C486" i="13"/>
  <c r="A486" i="13"/>
  <c r="G477" i="12"/>
  <c r="F477" i="12"/>
  <c r="A477" i="12"/>
  <c r="B478" i="12"/>
  <c r="C477" i="12"/>
  <c r="E477" i="12"/>
  <c r="D477" i="12"/>
  <c r="R476" i="12"/>
  <c r="T475" i="12"/>
  <c r="S475" i="12"/>
  <c r="V475" i="12"/>
  <c r="U475" i="12"/>
  <c r="Q475" i="12"/>
  <c r="W475" i="12"/>
  <c r="B488" i="13" l="1"/>
  <c r="G487" i="13"/>
  <c r="F487" i="13"/>
  <c r="E487" i="13"/>
  <c r="D487" i="13"/>
  <c r="C487" i="13"/>
  <c r="A487" i="13"/>
  <c r="E478" i="12"/>
  <c r="B479" i="12"/>
  <c r="D478" i="12"/>
  <c r="G478" i="12"/>
  <c r="F478" i="12"/>
  <c r="C478" i="12"/>
  <c r="A478" i="12"/>
  <c r="Q476" i="12"/>
  <c r="W476" i="12"/>
  <c r="V476" i="12"/>
  <c r="R477" i="12"/>
  <c r="T476" i="12"/>
  <c r="S476" i="12"/>
  <c r="U476" i="12"/>
  <c r="F488" i="13" l="1"/>
  <c r="E488" i="13"/>
  <c r="D488" i="13"/>
  <c r="B489" i="13"/>
  <c r="G488" i="13"/>
  <c r="A488" i="13"/>
  <c r="C488" i="13"/>
  <c r="W477" i="12"/>
  <c r="V477" i="12"/>
  <c r="U477" i="12"/>
  <c r="R478" i="12"/>
  <c r="T477" i="12"/>
  <c r="Q477" i="12"/>
  <c r="S477" i="12"/>
  <c r="C479" i="12"/>
  <c r="G479" i="12"/>
  <c r="E479" i="12"/>
  <c r="B480" i="12"/>
  <c r="D479" i="12"/>
  <c r="F479" i="12"/>
  <c r="A479" i="12"/>
  <c r="D489" i="13" l="1"/>
  <c r="B490" i="13"/>
  <c r="G489" i="13"/>
  <c r="F489" i="13"/>
  <c r="E489" i="13"/>
  <c r="C489" i="13"/>
  <c r="A489" i="13"/>
  <c r="A480" i="12"/>
  <c r="G480" i="12"/>
  <c r="F480" i="12"/>
  <c r="E480" i="12"/>
  <c r="C480" i="12"/>
  <c r="D480" i="12"/>
  <c r="B481" i="12"/>
  <c r="U478" i="12"/>
  <c r="R479" i="12"/>
  <c r="T478" i="12"/>
  <c r="S478" i="12"/>
  <c r="W478" i="12"/>
  <c r="V478" i="12"/>
  <c r="Q478" i="12"/>
  <c r="D490" i="13" l="1"/>
  <c r="B491" i="13"/>
  <c r="G490" i="13"/>
  <c r="F490" i="13"/>
  <c r="E490" i="13"/>
  <c r="C490" i="13"/>
  <c r="A490" i="13"/>
  <c r="F481" i="12"/>
  <c r="E481" i="12"/>
  <c r="B482" i="12"/>
  <c r="D481" i="12"/>
  <c r="C481" i="12"/>
  <c r="A481" i="12"/>
  <c r="G481" i="12"/>
  <c r="W479" i="12"/>
  <c r="S479" i="12"/>
  <c r="Q479" i="12"/>
  <c r="T479" i="12"/>
  <c r="R480" i="12"/>
  <c r="U479" i="12"/>
  <c r="V479" i="12"/>
  <c r="F491" i="13" l="1"/>
  <c r="C491" i="13"/>
  <c r="D491" i="13"/>
  <c r="A491" i="13"/>
  <c r="B492" i="13"/>
  <c r="G491" i="13"/>
  <c r="E491" i="13"/>
  <c r="B483" i="12"/>
  <c r="D482" i="12"/>
  <c r="C482" i="12"/>
  <c r="A482" i="12"/>
  <c r="E482" i="12"/>
  <c r="G482" i="12"/>
  <c r="F482" i="12"/>
  <c r="V480" i="12"/>
  <c r="U480" i="12"/>
  <c r="Q480" i="12"/>
  <c r="W480" i="12"/>
  <c r="T480" i="12"/>
  <c r="S480" i="12"/>
  <c r="R481" i="12"/>
  <c r="F492" i="13" l="1"/>
  <c r="B493" i="13"/>
  <c r="G492" i="13"/>
  <c r="E492" i="13"/>
  <c r="D492" i="13"/>
  <c r="C492" i="13"/>
  <c r="A492" i="13"/>
  <c r="R482" i="12"/>
  <c r="T481" i="12"/>
  <c r="S481" i="12"/>
  <c r="V481" i="12"/>
  <c r="U481" i="12"/>
  <c r="W481" i="12"/>
  <c r="Q481" i="12"/>
  <c r="G483" i="12"/>
  <c r="F483" i="12"/>
  <c r="A483" i="12"/>
  <c r="E483" i="12"/>
  <c r="D483" i="12"/>
  <c r="B484" i="12"/>
  <c r="C483" i="12"/>
  <c r="G493" i="13" l="1"/>
  <c r="B494" i="13"/>
  <c r="F493" i="13"/>
  <c r="E493" i="13"/>
  <c r="D493" i="13"/>
  <c r="C493" i="13"/>
  <c r="A493" i="13"/>
  <c r="E484" i="12"/>
  <c r="B485" i="12"/>
  <c r="D484" i="12"/>
  <c r="G484" i="12"/>
  <c r="F484" i="12"/>
  <c r="C484" i="12"/>
  <c r="A484" i="12"/>
  <c r="Q482" i="12"/>
  <c r="W482" i="12"/>
  <c r="V482" i="12"/>
  <c r="R483" i="12"/>
  <c r="T482" i="12"/>
  <c r="S482" i="12"/>
  <c r="U482" i="12"/>
  <c r="A494" i="13" l="1"/>
  <c r="C494" i="13"/>
  <c r="E494" i="13"/>
  <c r="D494" i="13"/>
  <c r="G494" i="13"/>
  <c r="F494" i="13"/>
  <c r="B495" i="13"/>
  <c r="C485" i="12"/>
  <c r="G485" i="12"/>
  <c r="E485" i="12"/>
  <c r="B486" i="12"/>
  <c r="D485" i="12"/>
  <c r="F485" i="12"/>
  <c r="A485" i="12"/>
  <c r="W483" i="12"/>
  <c r="V483" i="12"/>
  <c r="U483" i="12"/>
  <c r="R484" i="12"/>
  <c r="T483" i="12"/>
  <c r="Q483" i="12"/>
  <c r="S483" i="12"/>
  <c r="A495" i="13" l="1"/>
  <c r="B496" i="13"/>
  <c r="G495" i="13"/>
  <c r="F495" i="13"/>
  <c r="E495" i="13"/>
  <c r="D495" i="13"/>
  <c r="C495" i="13"/>
  <c r="A486" i="12"/>
  <c r="G486" i="12"/>
  <c r="F486" i="12"/>
  <c r="E486" i="12"/>
  <c r="C486" i="12"/>
  <c r="B487" i="12"/>
  <c r="D486" i="12"/>
  <c r="U484" i="12"/>
  <c r="R485" i="12"/>
  <c r="T484" i="12"/>
  <c r="S484" i="12"/>
  <c r="V484" i="12"/>
  <c r="Q484" i="12"/>
  <c r="W484" i="12"/>
  <c r="C496" i="13" l="1"/>
  <c r="E496" i="13"/>
  <c r="G496" i="13"/>
  <c r="B497" i="13"/>
  <c r="F496" i="13"/>
  <c r="D496" i="13"/>
  <c r="A496" i="13"/>
  <c r="F487" i="12"/>
  <c r="E487" i="12"/>
  <c r="B488" i="12"/>
  <c r="D487" i="12"/>
  <c r="C487" i="12"/>
  <c r="A487" i="12"/>
  <c r="G487" i="12"/>
  <c r="W485" i="12"/>
  <c r="S485" i="12"/>
  <c r="Q485" i="12"/>
  <c r="V485" i="12"/>
  <c r="U485" i="12"/>
  <c r="R486" i="12"/>
  <c r="T485" i="12"/>
  <c r="C497" i="13" l="1"/>
  <c r="A497" i="13"/>
  <c r="F497" i="13"/>
  <c r="E497" i="13"/>
  <c r="D497" i="13"/>
  <c r="B498" i="13"/>
  <c r="G497" i="13"/>
  <c r="B489" i="12"/>
  <c r="D488" i="12"/>
  <c r="C488" i="12"/>
  <c r="A488" i="12"/>
  <c r="G488" i="12"/>
  <c r="F488" i="12"/>
  <c r="E488" i="12"/>
  <c r="V486" i="12"/>
  <c r="U486" i="12"/>
  <c r="Q486" i="12"/>
  <c r="W486" i="12"/>
  <c r="T486" i="12"/>
  <c r="S486" i="12"/>
  <c r="R487" i="12"/>
  <c r="E498" i="13" l="1"/>
  <c r="B499" i="13"/>
  <c r="G498" i="13"/>
  <c r="F498" i="13"/>
  <c r="D498" i="13"/>
  <c r="C498" i="13"/>
  <c r="A498" i="13"/>
  <c r="R488" i="12"/>
  <c r="T487" i="12"/>
  <c r="S487" i="12"/>
  <c r="V487" i="12"/>
  <c r="U487" i="12"/>
  <c r="Q487" i="12"/>
  <c r="W487" i="12"/>
  <c r="G489" i="12"/>
  <c r="F489" i="12"/>
  <c r="A489" i="12"/>
  <c r="E489" i="12"/>
  <c r="D489" i="12"/>
  <c r="C489" i="12"/>
  <c r="B490" i="12"/>
  <c r="E499" i="13" l="1"/>
  <c r="G499" i="13"/>
  <c r="F499" i="13"/>
  <c r="B500" i="13"/>
  <c r="D499" i="13"/>
  <c r="C499" i="13"/>
  <c r="A499" i="13"/>
  <c r="E490" i="12"/>
  <c r="B491" i="12"/>
  <c r="D490" i="12"/>
  <c r="G490" i="12"/>
  <c r="F490" i="12"/>
  <c r="A490" i="12"/>
  <c r="C490" i="12"/>
  <c r="Q488" i="12"/>
  <c r="W488" i="12"/>
  <c r="V488" i="12"/>
  <c r="R489" i="12"/>
  <c r="T488" i="12"/>
  <c r="S488" i="12"/>
  <c r="U488" i="12"/>
  <c r="G500" i="13" l="1"/>
  <c r="F500" i="13"/>
  <c r="E500" i="13"/>
  <c r="D500" i="13"/>
  <c r="C500" i="13"/>
  <c r="A500" i="13"/>
  <c r="W489" i="12"/>
  <c r="V489" i="12"/>
  <c r="U489" i="12"/>
  <c r="R490" i="12"/>
  <c r="T489" i="12"/>
  <c r="Q489" i="12"/>
  <c r="S489" i="12"/>
  <c r="C491" i="12"/>
  <c r="G491" i="12"/>
  <c r="E491" i="12"/>
  <c r="B492" i="12"/>
  <c r="D491" i="12"/>
  <c r="A491" i="12"/>
  <c r="F491" i="12"/>
  <c r="A492" i="12" l="1"/>
  <c r="G492" i="12"/>
  <c r="F492" i="12"/>
  <c r="E492" i="12"/>
  <c r="C492" i="12"/>
  <c r="D492" i="12"/>
  <c r="B493" i="12"/>
  <c r="U490" i="12"/>
  <c r="R491" i="12"/>
  <c r="T490" i="12"/>
  <c r="S490" i="12"/>
  <c r="W490" i="12"/>
  <c r="V490" i="12"/>
  <c r="Q490" i="12"/>
  <c r="W491" i="12" l="1"/>
  <c r="S491" i="12"/>
  <c r="Q491" i="12"/>
  <c r="R492" i="12"/>
  <c r="V491" i="12"/>
  <c r="U491" i="12"/>
  <c r="T491" i="12"/>
  <c r="F493" i="12"/>
  <c r="E493" i="12"/>
  <c r="B494" i="12"/>
  <c r="D493" i="12"/>
  <c r="C493" i="12"/>
  <c r="A493" i="12"/>
  <c r="G493" i="12"/>
  <c r="V492" i="12" l="1"/>
  <c r="U492" i="12"/>
  <c r="Q492" i="12"/>
  <c r="W492" i="12"/>
  <c r="R493" i="12"/>
  <c r="T492" i="12"/>
  <c r="S492" i="12"/>
  <c r="B495" i="12"/>
  <c r="D494" i="12"/>
  <c r="C494" i="12"/>
  <c r="A494" i="12"/>
  <c r="G494" i="12"/>
  <c r="F494" i="12"/>
  <c r="E494" i="12"/>
  <c r="G495" i="12" l="1"/>
  <c r="F495" i="12"/>
  <c r="A495" i="12"/>
  <c r="B496" i="12"/>
  <c r="C495" i="12"/>
  <c r="D495" i="12"/>
  <c r="E495" i="12"/>
  <c r="R494" i="12"/>
  <c r="T493" i="12"/>
  <c r="S493" i="12"/>
  <c r="V493" i="12"/>
  <c r="U493" i="12"/>
  <c r="Q493" i="12"/>
  <c r="W493" i="12"/>
  <c r="E496" i="12" l="1"/>
  <c r="B497" i="12"/>
  <c r="D496" i="12"/>
  <c r="G496" i="12"/>
  <c r="F496" i="12"/>
  <c r="C496" i="12"/>
  <c r="A496" i="12"/>
  <c r="Q494" i="12"/>
  <c r="W494" i="12"/>
  <c r="V494" i="12"/>
  <c r="R495" i="12"/>
  <c r="T494" i="12"/>
  <c r="S494" i="12"/>
  <c r="U494" i="12"/>
  <c r="W495" i="12" l="1"/>
  <c r="V495" i="12"/>
  <c r="U495" i="12"/>
  <c r="R496" i="12"/>
  <c r="T495" i="12"/>
  <c r="Q495" i="12"/>
  <c r="S495" i="12"/>
  <c r="C497" i="12"/>
  <c r="G497" i="12"/>
  <c r="E497" i="12"/>
  <c r="B498" i="12"/>
  <c r="D497" i="12"/>
  <c r="F497" i="12"/>
  <c r="A497" i="12"/>
  <c r="A498" i="12" l="1"/>
  <c r="G498" i="12"/>
  <c r="F498" i="12"/>
  <c r="E498" i="12"/>
  <c r="C498" i="12"/>
  <c r="B499" i="12"/>
  <c r="D498" i="12"/>
  <c r="U496" i="12"/>
  <c r="R497" i="12"/>
  <c r="T496" i="12"/>
  <c r="S496" i="12"/>
  <c r="W496" i="12"/>
  <c r="V496" i="12"/>
  <c r="Q496" i="12"/>
  <c r="W497" i="12" l="1"/>
  <c r="S497" i="12"/>
  <c r="Q497" i="12"/>
  <c r="T497" i="12"/>
  <c r="V497" i="12"/>
  <c r="U497" i="12"/>
  <c r="R498" i="12"/>
  <c r="F499" i="12"/>
  <c r="E499" i="12"/>
  <c r="B500" i="12"/>
  <c r="D499" i="12"/>
  <c r="C499" i="12"/>
  <c r="A499" i="12"/>
  <c r="G499" i="12"/>
  <c r="B501" i="12" l="1"/>
  <c r="D500" i="12"/>
  <c r="C500" i="12"/>
  <c r="A500" i="12"/>
  <c r="E500" i="12"/>
  <c r="F500" i="12"/>
  <c r="G500" i="12"/>
  <c r="V498" i="12"/>
  <c r="U498" i="12"/>
  <c r="Q498" i="12"/>
  <c r="W498" i="12"/>
  <c r="T498" i="12"/>
  <c r="S498" i="12"/>
  <c r="R499" i="12"/>
  <c r="R500" i="12" l="1"/>
  <c r="T499" i="12"/>
  <c r="S499" i="12"/>
  <c r="V499" i="12"/>
  <c r="U499" i="12"/>
  <c r="W499" i="12"/>
  <c r="Q499" i="12"/>
  <c r="G501" i="12"/>
  <c r="F501" i="12"/>
  <c r="A501" i="12"/>
  <c r="E501" i="12"/>
  <c r="D501" i="12"/>
  <c r="B502" i="12"/>
  <c r="C501" i="12"/>
  <c r="E502" i="12" l="1"/>
  <c r="B503" i="12"/>
  <c r="D502" i="12"/>
  <c r="G502" i="12"/>
  <c r="F502" i="12"/>
  <c r="C502" i="12"/>
  <c r="A502" i="12"/>
  <c r="Q500" i="12"/>
  <c r="W500" i="12"/>
  <c r="V500" i="12"/>
  <c r="R501" i="12"/>
  <c r="T500" i="12"/>
  <c r="S500" i="12"/>
  <c r="U500" i="12"/>
  <c r="C503" i="12" l="1"/>
  <c r="G503" i="12"/>
  <c r="E503" i="12"/>
  <c r="D503" i="12"/>
  <c r="F503" i="12"/>
  <c r="A503" i="12"/>
  <c r="W501" i="12"/>
  <c r="V501" i="12"/>
  <c r="U501" i="12"/>
  <c r="R502" i="12"/>
  <c r="T501" i="12"/>
  <c r="Q501" i="12"/>
  <c r="S501" i="12"/>
  <c r="U502" i="12" l="1"/>
  <c r="R503" i="12"/>
  <c r="T502" i="12"/>
  <c r="S502" i="12"/>
  <c r="V502" i="12"/>
  <c r="Q502" i="12"/>
  <c r="W502" i="12"/>
  <c r="W503" i="12" l="1"/>
  <c r="S503" i="12"/>
  <c r="Q503" i="12"/>
  <c r="R504" i="12"/>
  <c r="V503" i="12"/>
  <c r="U503" i="12"/>
  <c r="T503" i="12"/>
  <c r="Q504" i="12" l="1"/>
  <c r="W504" i="12"/>
  <c r="V504" i="12"/>
  <c r="U504" i="12"/>
  <c r="S504" i="12"/>
  <c r="R505" i="12"/>
  <c r="T504" i="12"/>
  <c r="V505" i="12" l="1"/>
  <c r="U505" i="12"/>
  <c r="Q505" i="12"/>
  <c r="W505" i="12"/>
  <c r="R506" i="12"/>
  <c r="T505" i="12"/>
  <c r="S505" i="12"/>
  <c r="V506" i="12" l="1"/>
  <c r="U506" i="12"/>
  <c r="T506" i="12"/>
  <c r="S506" i="12"/>
  <c r="Q506" i="12"/>
  <c r="W506" i="12"/>
  <c r="R507" i="12"/>
  <c r="T507" i="12" l="1"/>
  <c r="S507" i="12"/>
  <c r="R508" i="12"/>
  <c r="V507" i="12"/>
  <c r="U507" i="12"/>
  <c r="W507" i="12"/>
  <c r="Q507" i="12"/>
  <c r="R509" i="12" l="1"/>
  <c r="T508" i="12"/>
  <c r="S508" i="12"/>
  <c r="Q508" i="12"/>
  <c r="W508" i="12"/>
  <c r="V508" i="12"/>
  <c r="U508" i="12"/>
  <c r="Q509" i="12" l="1"/>
  <c r="R510" i="12"/>
  <c r="W509" i="12"/>
  <c r="V509" i="12"/>
  <c r="T509" i="12"/>
  <c r="S509" i="12"/>
  <c r="U509" i="12"/>
  <c r="W510" i="12" l="1"/>
  <c r="V510" i="12"/>
  <c r="Q510" i="12"/>
  <c r="R511" i="12"/>
  <c r="U510" i="12"/>
  <c r="T510" i="12"/>
  <c r="S510" i="12"/>
  <c r="W511" i="12" l="1"/>
  <c r="V511" i="12"/>
  <c r="U511" i="12"/>
  <c r="T511" i="12"/>
  <c r="Q511" i="12"/>
  <c r="S511" i="12"/>
  <c r="R512" i="12"/>
  <c r="U512" i="12" l="1"/>
  <c r="T512" i="12"/>
  <c r="R513" i="12"/>
  <c r="W512" i="12"/>
  <c r="V512" i="12"/>
  <c r="Q512" i="12"/>
  <c r="S512" i="12"/>
  <c r="R514" i="12" l="1"/>
  <c r="U513" i="12"/>
  <c r="T513" i="12"/>
  <c r="S513" i="12"/>
  <c r="W513" i="12"/>
  <c r="V513" i="12"/>
  <c r="Q513" i="12"/>
  <c r="S514" i="12" l="1"/>
  <c r="R515" i="12"/>
  <c r="W514" i="12"/>
  <c r="U514" i="12"/>
  <c r="T514" i="12"/>
  <c r="Q514" i="12"/>
  <c r="V514" i="12"/>
  <c r="W515" i="12" l="1"/>
  <c r="S515" i="12"/>
  <c r="Q515" i="12"/>
  <c r="R516" i="12"/>
  <c r="V515" i="12"/>
  <c r="U515" i="12"/>
  <c r="T515" i="12"/>
  <c r="Q516" i="12" l="1"/>
  <c r="W516" i="12"/>
  <c r="V516" i="12"/>
  <c r="U516" i="12"/>
  <c r="S516" i="12"/>
  <c r="R517" i="12"/>
  <c r="T516" i="12"/>
  <c r="V517" i="12" l="1"/>
  <c r="U517" i="12"/>
  <c r="Q517" i="12"/>
  <c r="W517" i="12"/>
  <c r="T517" i="12"/>
  <c r="S517" i="12"/>
  <c r="R518" i="12"/>
  <c r="V518" i="12" l="1"/>
  <c r="U518" i="12"/>
  <c r="T518" i="12"/>
  <c r="S518" i="12"/>
  <c r="Q518" i="12"/>
  <c r="R519" i="12"/>
  <c r="W518" i="12"/>
  <c r="T519" i="12" l="1"/>
  <c r="S519" i="12"/>
  <c r="R520" i="12"/>
  <c r="V519" i="12"/>
  <c r="U519" i="12"/>
  <c r="Q519" i="12"/>
  <c r="W519" i="12"/>
  <c r="R521" i="12" l="1"/>
  <c r="T520" i="12"/>
  <c r="S520" i="12"/>
  <c r="Q520" i="12"/>
  <c r="W520" i="12"/>
  <c r="V520" i="12"/>
  <c r="U520" i="12"/>
  <c r="Q521" i="12" l="1"/>
  <c r="R522" i="12"/>
  <c r="W521" i="12"/>
  <c r="V521" i="12"/>
  <c r="T521" i="12"/>
  <c r="S521" i="12"/>
  <c r="U521" i="12"/>
  <c r="W522" i="12" l="1"/>
  <c r="V522" i="12"/>
  <c r="Q522" i="12"/>
  <c r="R523" i="12"/>
  <c r="S522" i="12"/>
  <c r="U522" i="12"/>
  <c r="T522" i="12"/>
  <c r="W523" i="12" l="1"/>
  <c r="V523" i="12"/>
  <c r="U523" i="12"/>
  <c r="T523" i="12"/>
  <c r="Q523" i="12"/>
  <c r="R524" i="12"/>
  <c r="S523" i="12"/>
  <c r="U524" i="12" l="1"/>
  <c r="T524" i="12"/>
  <c r="R525" i="12"/>
  <c r="W524" i="12"/>
  <c r="V524" i="12"/>
  <c r="S524" i="12"/>
  <c r="Q524" i="12"/>
  <c r="R526" i="12" l="1"/>
  <c r="U525" i="12"/>
  <c r="T525" i="12"/>
  <c r="S525" i="12"/>
  <c r="W525" i="12"/>
  <c r="V525" i="12"/>
  <c r="Q525" i="12"/>
  <c r="S526" i="12" l="1"/>
  <c r="R527" i="12"/>
  <c r="W526" i="12"/>
  <c r="U526" i="12"/>
  <c r="T526" i="12"/>
  <c r="V526" i="12"/>
  <c r="Q526" i="12"/>
  <c r="W527" i="12" l="1"/>
  <c r="S527" i="12"/>
  <c r="Q527" i="12"/>
  <c r="R528" i="12"/>
  <c r="T527" i="12"/>
  <c r="V527" i="12"/>
  <c r="U527" i="12"/>
  <c r="Q528" i="12" l="1"/>
  <c r="W528" i="12"/>
  <c r="V528" i="12"/>
  <c r="U528" i="12"/>
  <c r="S528" i="12"/>
  <c r="R529" i="12"/>
  <c r="T528" i="12"/>
  <c r="V529" i="12" l="1"/>
  <c r="U529" i="12"/>
  <c r="Q529" i="12"/>
  <c r="W529" i="12"/>
  <c r="T529" i="12"/>
  <c r="S529" i="12"/>
  <c r="R530" i="12"/>
  <c r="V530" i="12" l="1"/>
  <c r="U530" i="12"/>
  <c r="T530" i="12"/>
  <c r="S530" i="12"/>
  <c r="Q530" i="12"/>
  <c r="R531" i="12"/>
  <c r="W530" i="12"/>
  <c r="T531" i="12" l="1"/>
  <c r="S531" i="12"/>
  <c r="R532" i="12"/>
  <c r="V531" i="12"/>
  <c r="U531" i="12"/>
  <c r="W531" i="12"/>
  <c r="Q531" i="12"/>
  <c r="R533" i="12" l="1"/>
  <c r="T532" i="12"/>
  <c r="S532" i="12"/>
  <c r="Q532" i="12"/>
  <c r="U532" i="12"/>
  <c r="W532" i="12"/>
  <c r="V532" i="12"/>
  <c r="Q533" i="12" l="1"/>
  <c r="R534" i="12"/>
  <c r="W533" i="12"/>
  <c r="V533" i="12"/>
  <c r="T533" i="12"/>
  <c r="S533" i="12"/>
  <c r="U533" i="12"/>
  <c r="W534" i="12" l="1"/>
  <c r="V534" i="12"/>
  <c r="Q534" i="12"/>
  <c r="U534" i="12"/>
  <c r="T534" i="12"/>
  <c r="S534" i="12"/>
  <c r="B17" i="5" l="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23" i="4"/>
  <c r="B15" i="10"/>
  <c r="B16" i="10" s="1"/>
  <c r="D8" i="10"/>
  <c r="D9" i="10"/>
  <c r="F4" i="10"/>
  <c r="B15" i="8"/>
  <c r="A15" i="8" s="1"/>
  <c r="D8" i="8"/>
  <c r="D9" i="8" s="1"/>
  <c r="F27" i="4"/>
  <c r="C15" i="10"/>
  <c r="F4" i="8"/>
  <c r="F4" i="5"/>
  <c r="E33" i="4"/>
  <c r="D8" i="5"/>
  <c r="D9" i="5" s="1"/>
  <c r="F32" i="4"/>
  <c r="F31" i="4"/>
  <c r="F30" i="4"/>
  <c r="F29" i="4"/>
  <c r="F21" i="4"/>
  <c r="F22" i="4"/>
  <c r="E15" i="4"/>
  <c r="B16" i="8" l="1"/>
  <c r="E15" i="8"/>
  <c r="G15" i="8" s="1"/>
  <c r="C16" i="8" s="1"/>
  <c r="D15" i="8"/>
  <c r="F15" i="8" s="1"/>
  <c r="C15" i="8"/>
  <c r="B17" i="10"/>
  <c r="D16" i="10"/>
  <c r="F16" i="10" s="1"/>
  <c r="E16" i="10"/>
  <c r="D15" i="10"/>
  <c r="F15" i="10" s="1"/>
  <c r="E15" i="10"/>
  <c r="G15" i="10" s="1"/>
  <c r="C16" i="10" s="1"/>
  <c r="G16" i="10" s="1"/>
  <c r="C17" i="10" s="1"/>
  <c r="A15" i="10"/>
  <c r="A16" i="10" s="1"/>
  <c r="A17" i="10" s="1"/>
  <c r="E12" i="5"/>
  <c r="E20" i="4"/>
  <c r="E19" i="4"/>
  <c r="F33" i="4"/>
  <c r="B78"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E11" i="5"/>
  <c r="E16" i="8" l="1"/>
  <c r="G16" i="8" s="1"/>
  <c r="C17" i="8" s="1"/>
  <c r="D16" i="8"/>
  <c r="B17" i="8"/>
  <c r="F16" i="8"/>
  <c r="A16" i="8"/>
  <c r="A17" i="8" s="1"/>
  <c r="B18" i="10"/>
  <c r="E17" i="10"/>
  <c r="G17" i="10" s="1"/>
  <c r="C18" i="10" s="1"/>
  <c r="D17" i="10"/>
  <c r="F17" i="10" s="1"/>
  <c r="E31" i="5"/>
  <c r="F16" i="4"/>
  <c r="E16" i="4" s="1"/>
  <c r="F17" i="4"/>
  <c r="E17" i="4" s="1"/>
  <c r="D77" i="5"/>
  <c r="E77" i="5"/>
  <c r="D78" i="5"/>
  <c r="A78" i="5"/>
  <c r="B79" i="5"/>
  <c r="E78" i="5"/>
  <c r="D23" i="5"/>
  <c r="D21" i="5"/>
  <c r="D22" i="5"/>
  <c r="E18" i="5"/>
  <c r="E17" i="5"/>
  <c r="D18" i="5"/>
  <c r="D19" i="5"/>
  <c r="D25" i="5"/>
  <c r="D20" i="5"/>
  <c r="C17" i="5"/>
  <c r="D24" i="5"/>
  <c r="E20" i="5"/>
  <c r="E23" i="5"/>
  <c r="E26" i="5"/>
  <c r="E33" i="5"/>
  <c r="E34" i="5"/>
  <c r="E40" i="5"/>
  <c r="E42" i="5"/>
  <c r="D53" i="5"/>
  <c r="E54" i="5"/>
  <c r="E58" i="5"/>
  <c r="D60" i="5"/>
  <c r="D63" i="5"/>
  <c r="D64" i="5"/>
  <c r="D65" i="5"/>
  <c r="D70" i="5"/>
  <c r="D71" i="5"/>
  <c r="E75" i="5"/>
  <c r="E76" i="5"/>
  <c r="D26" i="5"/>
  <c r="D27" i="5"/>
  <c r="D34" i="5"/>
  <c r="E35" i="5"/>
  <c r="D36" i="5"/>
  <c r="D41" i="5"/>
  <c r="D47" i="5"/>
  <c r="D48" i="5"/>
  <c r="D54" i="5"/>
  <c r="E59" i="5"/>
  <c r="D61" i="5"/>
  <c r="E64" i="5"/>
  <c r="D66" i="5"/>
  <c r="E72" i="5"/>
  <c r="E27" i="5"/>
  <c r="D35" i="5"/>
  <c r="E36" i="5"/>
  <c r="D37" i="5"/>
  <c r="D42" i="5"/>
  <c r="E43" i="5"/>
  <c r="E48" i="5"/>
  <c r="E49" i="5"/>
  <c r="E55" i="5"/>
  <c r="E60" i="5"/>
  <c r="E65" i="5"/>
  <c r="E66" i="5"/>
  <c r="E71" i="5"/>
  <c r="D72" i="5"/>
  <c r="D76" i="5"/>
  <c r="E28" i="5"/>
  <c r="E29" i="5"/>
  <c r="E38" i="5"/>
  <c r="D43" i="5"/>
  <c r="D44" i="5"/>
  <c r="D55" i="5"/>
  <c r="E56" i="5"/>
  <c r="E61" i="5"/>
  <c r="E67" i="5"/>
  <c r="D73" i="5"/>
  <c r="D28" i="5"/>
  <c r="D29" i="5"/>
  <c r="E30" i="5"/>
  <c r="E37" i="5"/>
  <c r="D45" i="5"/>
  <c r="D49" i="5"/>
  <c r="D56" i="5"/>
  <c r="D67" i="5"/>
  <c r="E73" i="5"/>
  <c r="D74" i="5"/>
  <c r="D17" i="5"/>
  <c r="D32" i="5"/>
  <c r="D38" i="5"/>
  <c r="E44" i="5"/>
  <c r="E50" i="5"/>
  <c r="D57" i="5"/>
  <c r="E62" i="5"/>
  <c r="E68" i="5"/>
  <c r="E74" i="5"/>
  <c r="E19" i="5"/>
  <c r="E24" i="5"/>
  <c r="E25" i="5"/>
  <c r="D30" i="5"/>
  <c r="D31" i="5"/>
  <c r="F31" i="5" s="1"/>
  <c r="E32" i="5"/>
  <c r="E39" i="5"/>
  <c r="E45" i="5"/>
  <c r="D46" i="5"/>
  <c r="D50" i="5"/>
  <c r="D51" i="5"/>
  <c r="E52" i="5"/>
  <c r="D58" i="5"/>
  <c r="D62" i="5"/>
  <c r="E69" i="5"/>
  <c r="E21" i="5"/>
  <c r="E22" i="5"/>
  <c r="D33" i="5"/>
  <c r="D39" i="5"/>
  <c r="D40" i="5"/>
  <c r="E41" i="5"/>
  <c r="E46" i="5"/>
  <c r="E47" i="5"/>
  <c r="E51" i="5"/>
  <c r="D52" i="5"/>
  <c r="E53" i="5"/>
  <c r="E57" i="5"/>
  <c r="D59" i="5"/>
  <c r="E63" i="5"/>
  <c r="D68" i="5"/>
  <c r="D69" i="5"/>
  <c r="E70" i="5"/>
  <c r="D75" i="5"/>
  <c r="B18" i="8" l="1"/>
  <c r="D17" i="8"/>
  <c r="E17" i="8"/>
  <c r="G17" i="8" s="1"/>
  <c r="C18" i="8" s="1"/>
  <c r="B19" i="10"/>
  <c r="E18" i="10"/>
  <c r="G18" i="10" s="1"/>
  <c r="C19" i="10" s="1"/>
  <c r="D18" i="10"/>
  <c r="F18" i="10" s="1"/>
  <c r="A18" i="10"/>
  <c r="A19" i="10" s="1"/>
  <c r="F19" i="5"/>
  <c r="F24" i="5"/>
  <c r="F33" i="5"/>
  <c r="F62" i="5"/>
  <c r="F21" i="5"/>
  <c r="F58" i="5"/>
  <c r="F59" i="5"/>
  <c r="F78" i="5"/>
  <c r="F42" i="5"/>
  <c r="F69" i="5"/>
  <c r="F17" i="5"/>
  <c r="F77" i="5"/>
  <c r="D79" i="5"/>
  <c r="B80" i="5"/>
  <c r="A79" i="5"/>
  <c r="E79" i="5"/>
  <c r="F40" i="5"/>
  <c r="F38" i="5"/>
  <c r="F22" i="5"/>
  <c r="F34" i="5"/>
  <c r="F26" i="5"/>
  <c r="F18" i="5"/>
  <c r="F29" i="5"/>
  <c r="F20"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F74" i="5"/>
  <c r="F43" i="5"/>
  <c r="F23" i="5"/>
  <c r="F27" i="5"/>
  <c r="F25" i="5"/>
  <c r="F49" i="5"/>
  <c r="F30" i="5"/>
  <c r="F56" i="5"/>
  <c r="F41" i="5"/>
  <c r="F39" i="5"/>
  <c r="F51" i="5"/>
  <c r="F76" i="5"/>
  <c r="F66" i="5"/>
  <c r="F36" i="5"/>
  <c r="F70" i="5"/>
  <c r="F45" i="5"/>
  <c r="F75" i="5"/>
  <c r="F46" i="5"/>
  <c r="F32" i="5"/>
  <c r="F55" i="5"/>
  <c r="F54" i="5"/>
  <c r="F60" i="5"/>
  <c r="F61" i="5"/>
  <c r="F44" i="5"/>
  <c r="F37" i="5"/>
  <c r="F63" i="5"/>
  <c r="F68" i="5"/>
  <c r="F28" i="5"/>
  <c r="F35" i="5"/>
  <c r="F48" i="5"/>
  <c r="F52" i="5"/>
  <c r="F57" i="5"/>
  <c r="F67" i="5"/>
  <c r="F73" i="5"/>
  <c r="F47" i="5"/>
  <c r="F71" i="5"/>
  <c r="F53" i="5"/>
  <c r="F50" i="5"/>
  <c r="F72" i="5"/>
  <c r="F64" i="5"/>
  <c r="F65" i="5"/>
  <c r="F17" i="8" l="1"/>
  <c r="D18" i="8"/>
  <c r="B19" i="8"/>
  <c r="E18" i="8"/>
  <c r="G18" i="8" s="1"/>
  <c r="C19" i="8" s="1"/>
  <c r="F18" i="8"/>
  <c r="A18" i="8"/>
  <c r="A19" i="8" s="1"/>
  <c r="B20" i="10"/>
  <c r="E19" i="10"/>
  <c r="G19" i="10" s="1"/>
  <c r="C20" i="10" s="1"/>
  <c r="D19" i="10"/>
  <c r="F19" i="10" s="1"/>
  <c r="F14" i="4"/>
  <c r="F79" i="5"/>
  <c r="D80" i="5"/>
  <c r="A80" i="5"/>
  <c r="E80" i="5"/>
  <c r="C80" i="5"/>
  <c r="B81" i="5"/>
  <c r="D19" i="8" l="1"/>
  <c r="B20" i="8"/>
  <c r="A20" i="8" s="1"/>
  <c r="E19" i="8"/>
  <c r="G19" i="8" s="1"/>
  <c r="C20" i="8" s="1"/>
  <c r="E20" i="10"/>
  <c r="G20" i="10" s="1"/>
  <c r="C21" i="10" s="1"/>
  <c r="D20" i="10"/>
  <c r="F20" i="10" s="1"/>
  <c r="B21" i="10"/>
  <c r="A20" i="10"/>
  <c r="A21" i="10" s="1"/>
  <c r="G80" i="5"/>
  <c r="F24" i="4"/>
  <c r="F35" i="4" s="1"/>
  <c r="E14" i="4"/>
  <c r="E24" i="4" s="1"/>
  <c r="E35" i="4" s="1"/>
  <c r="E36" i="4" s="1"/>
  <c r="E37" i="4" s="1"/>
  <c r="F80" i="5"/>
  <c r="A81" i="5"/>
  <c r="B82" i="5"/>
  <c r="E81" i="5"/>
  <c r="D81" i="5"/>
  <c r="C81" i="5"/>
  <c r="F19" i="8" l="1"/>
  <c r="D20" i="8"/>
  <c r="E20" i="8"/>
  <c r="G20" i="8" s="1"/>
  <c r="C21" i="8" s="1"/>
  <c r="B21" i="8"/>
  <c r="B22" i="10"/>
  <c r="D21" i="10"/>
  <c r="F21" i="10" s="1"/>
  <c r="E21" i="10"/>
  <c r="G21" i="10" s="1"/>
  <c r="C22" i="10" s="1"/>
  <c r="F81" i="5"/>
  <c r="G81" i="5"/>
  <c r="C82" i="5" s="1"/>
  <c r="F36" i="4"/>
  <c r="F37" i="4" s="1"/>
  <c r="F39" i="4" s="1"/>
  <c r="F38" i="4"/>
  <c r="D82" i="5"/>
  <c r="E82" i="5"/>
  <c r="B83" i="5"/>
  <c r="A82" i="5"/>
  <c r="F20" i="8" l="1"/>
  <c r="D21" i="8"/>
  <c r="E21" i="8"/>
  <c r="G21" i="8" s="1"/>
  <c r="C22" i="8" s="1"/>
  <c r="B22" i="8"/>
  <c r="A21" i="8"/>
  <c r="A22" i="8" s="1"/>
  <c r="D22" i="10"/>
  <c r="B23" i="10"/>
  <c r="E22" i="10"/>
  <c r="G22" i="10" s="1"/>
  <c r="C23" i="10" s="1"/>
  <c r="A22" i="10"/>
  <c r="A23" i="10" s="1"/>
  <c r="F82" i="5"/>
  <c r="G82" i="5"/>
  <c r="C83" i="5" s="1"/>
  <c r="B84" i="5"/>
  <c r="E83" i="5"/>
  <c r="A83" i="5"/>
  <c r="D83" i="5"/>
  <c r="F22" i="10" l="1"/>
  <c r="D22" i="8"/>
  <c r="F22" i="8" s="1"/>
  <c r="E22" i="8"/>
  <c r="G22" i="8" s="1"/>
  <c r="C23" i="8" s="1"/>
  <c r="B23" i="8"/>
  <c r="F21" i="8"/>
  <c r="B24" i="10"/>
  <c r="E23" i="10"/>
  <c r="G23" i="10" s="1"/>
  <c r="C24" i="10" s="1"/>
  <c r="D23" i="10"/>
  <c r="F23" i="10" s="1"/>
  <c r="F83" i="5"/>
  <c r="G83" i="5"/>
  <c r="E84" i="5"/>
  <c r="C84" i="5"/>
  <c r="D84" i="5"/>
  <c r="A84" i="5"/>
  <c r="B85" i="5"/>
  <c r="D23" i="8" l="1"/>
  <c r="E23" i="8"/>
  <c r="G23" i="8" s="1"/>
  <c r="C24" i="8" s="1"/>
  <c r="B24" i="8"/>
  <c r="A23" i="8"/>
  <c r="A24" i="8" s="1"/>
  <c r="E24" i="10"/>
  <c r="G24" i="10" s="1"/>
  <c r="C25" i="10" s="1"/>
  <c r="B25" i="10"/>
  <c r="D24" i="10"/>
  <c r="F24" i="10" s="1"/>
  <c r="A24" i="10"/>
  <c r="A25" i="10" s="1"/>
  <c r="F84" i="5"/>
  <c r="G84" i="5"/>
  <c r="E85" i="5"/>
  <c r="B86" i="5"/>
  <c r="C85" i="5"/>
  <c r="A85" i="5"/>
  <c r="D85" i="5"/>
  <c r="F85" i="5" s="1"/>
  <c r="F23" i="8" l="1"/>
  <c r="E24" i="8"/>
  <c r="G24" i="8" s="1"/>
  <c r="C25" i="8" s="1"/>
  <c r="B25" i="8"/>
  <c r="D24" i="8"/>
  <c r="B26" i="10"/>
  <c r="A26" i="10" s="1"/>
  <c r="D25" i="10"/>
  <c r="E25" i="10"/>
  <c r="G25" i="10" s="1"/>
  <c r="C26" i="10" s="1"/>
  <c r="G85" i="5"/>
  <c r="B87" i="5"/>
  <c r="E86" i="5"/>
  <c r="C86" i="5"/>
  <c r="D86" i="5"/>
  <c r="F86" i="5" s="1"/>
  <c r="A86" i="5"/>
  <c r="F24" i="8" l="1"/>
  <c r="F25" i="10"/>
  <c r="D25" i="8"/>
  <c r="B26" i="8"/>
  <c r="E25" i="8"/>
  <c r="G25" i="8" s="1"/>
  <c r="C26" i="8" s="1"/>
  <c r="A25" i="8"/>
  <c r="A26" i="8" s="1"/>
  <c r="E26" i="10"/>
  <c r="G26" i="10" s="1"/>
  <c r="C27" i="10" s="1"/>
  <c r="D26" i="10"/>
  <c r="B27" i="10"/>
  <c r="G86" i="5"/>
  <c r="B88" i="5"/>
  <c r="E87" i="5"/>
  <c r="D87" i="5"/>
  <c r="F87" i="5" s="1"/>
  <c r="A87" i="5"/>
  <c r="C87" i="5"/>
  <c r="F25" i="8" l="1"/>
  <c r="F26" i="10"/>
  <c r="D26" i="8"/>
  <c r="B27" i="8"/>
  <c r="E26" i="8"/>
  <c r="G26" i="8" s="1"/>
  <c r="C27" i="8" s="1"/>
  <c r="E27" i="10"/>
  <c r="G27" i="10" s="1"/>
  <c r="C28" i="10" s="1"/>
  <c r="D27" i="10"/>
  <c r="F27" i="10" s="1"/>
  <c r="B28" i="10"/>
  <c r="A27" i="10"/>
  <c r="A28" i="10" s="1"/>
  <c r="G87" i="5"/>
  <c r="C88" i="5" s="1"/>
  <c r="E88" i="5"/>
  <c r="B89" i="5"/>
  <c r="D88" i="5"/>
  <c r="A88" i="5"/>
  <c r="F26" i="8" l="1"/>
  <c r="D27" i="8"/>
  <c r="B28" i="8"/>
  <c r="E27" i="8"/>
  <c r="G27" i="8" s="1"/>
  <c r="C28" i="8" s="1"/>
  <c r="A27" i="8"/>
  <c r="A28" i="8" s="1"/>
  <c r="B29" i="10"/>
  <c r="A29" i="10" s="1"/>
  <c r="E28" i="10"/>
  <c r="G28" i="10" s="1"/>
  <c r="C29" i="10" s="1"/>
  <c r="D28" i="10"/>
  <c r="F28" i="10"/>
  <c r="F88" i="5"/>
  <c r="G88" i="5"/>
  <c r="A89" i="5"/>
  <c r="D89" i="5"/>
  <c r="C89" i="5"/>
  <c r="B90" i="5"/>
  <c r="E89" i="5"/>
  <c r="F27" i="8" l="1"/>
  <c r="D28" i="8"/>
  <c r="E28" i="8"/>
  <c r="G28" i="8" s="1"/>
  <c r="C29" i="8" s="1"/>
  <c r="B29" i="8"/>
  <c r="B30" i="10"/>
  <c r="A30" i="10" s="1"/>
  <c r="D29" i="10"/>
  <c r="E29" i="10"/>
  <c r="G29" i="10" s="1"/>
  <c r="C30" i="10" s="1"/>
  <c r="F89" i="5"/>
  <c r="G89" i="5"/>
  <c r="B91" i="5"/>
  <c r="A90" i="5"/>
  <c r="D90" i="5"/>
  <c r="E90" i="5"/>
  <c r="C90" i="5"/>
  <c r="F28" i="8" l="1"/>
  <c r="E29" i="8"/>
  <c r="G29" i="8" s="1"/>
  <c r="C30" i="8" s="1"/>
  <c r="D29" i="8"/>
  <c r="F29" i="8" s="1"/>
  <c r="B30" i="8"/>
  <c r="A29" i="8"/>
  <c r="A30" i="8" s="1"/>
  <c r="F29" i="10"/>
  <c r="D30" i="10"/>
  <c r="B31" i="10"/>
  <c r="E30" i="10"/>
  <c r="G30" i="10" s="1"/>
  <c r="C31" i="10" s="1"/>
  <c r="F30" i="10"/>
  <c r="F90" i="5"/>
  <c r="G90" i="5"/>
  <c r="C91" i="5" s="1"/>
  <c r="A91" i="5"/>
  <c r="B92" i="5"/>
  <c r="E91" i="5"/>
  <c r="D91" i="5"/>
  <c r="D30" i="8" l="1"/>
  <c r="B31" i="8"/>
  <c r="E30" i="8"/>
  <c r="G30" i="8" s="1"/>
  <c r="C31" i="8" s="1"/>
  <c r="B32" i="10"/>
  <c r="E31" i="10"/>
  <c r="G31" i="10" s="1"/>
  <c r="C32" i="10" s="1"/>
  <c r="D31" i="10"/>
  <c r="F31" i="10" s="1"/>
  <c r="A31" i="10"/>
  <c r="A32" i="10" s="1"/>
  <c r="F91" i="5"/>
  <c r="G91" i="5"/>
  <c r="D92" i="5"/>
  <c r="E92" i="5"/>
  <c r="B93" i="5"/>
  <c r="C92" i="5"/>
  <c r="A92" i="5"/>
  <c r="F30" i="8" l="1"/>
  <c r="D31" i="8"/>
  <c r="B32" i="8"/>
  <c r="E31" i="8"/>
  <c r="G31" i="8" s="1"/>
  <c r="C32" i="8" s="1"/>
  <c r="A31" i="8"/>
  <c r="A32" i="8" s="1"/>
  <c r="E32" i="10"/>
  <c r="G32" i="10" s="1"/>
  <c r="C33" i="10" s="1"/>
  <c r="D32" i="10"/>
  <c r="F32" i="10" s="1"/>
  <c r="B33" i="10"/>
  <c r="F92" i="5"/>
  <c r="G92" i="5"/>
  <c r="C93" i="5" s="1"/>
  <c r="D93" i="5"/>
  <c r="E93" i="5"/>
  <c r="A93" i="5"/>
  <c r="B94" i="5"/>
  <c r="D32" i="8" l="1"/>
  <c r="E32" i="8"/>
  <c r="G32" i="8" s="1"/>
  <c r="C33" i="8" s="1"/>
  <c r="B33" i="8"/>
  <c r="A33" i="8"/>
  <c r="F31" i="8"/>
  <c r="D33" i="10"/>
  <c r="E33" i="10"/>
  <c r="G33" i="10" s="1"/>
  <c r="C34" i="10" s="1"/>
  <c r="B34" i="10"/>
  <c r="F33" i="10"/>
  <c r="A33" i="10"/>
  <c r="A34" i="10" s="1"/>
  <c r="G93" i="5"/>
  <c r="F93" i="5"/>
  <c r="B95" i="5"/>
  <c r="E94" i="5"/>
  <c r="D94" i="5"/>
  <c r="F94" i="5" s="1"/>
  <c r="A94" i="5"/>
  <c r="C94" i="5"/>
  <c r="F32" i="8" l="1"/>
  <c r="D33" i="8"/>
  <c r="F33" i="8" s="1"/>
  <c r="E33" i="8"/>
  <c r="G33" i="8" s="1"/>
  <c r="C34" i="8" s="1"/>
  <c r="B34" i="8"/>
  <c r="A34" i="8"/>
  <c r="D34" i="10"/>
  <c r="B35" i="10"/>
  <c r="E34" i="10"/>
  <c r="G34" i="10" s="1"/>
  <c r="C35" i="10" s="1"/>
  <c r="G94" i="5"/>
  <c r="D95" i="5"/>
  <c r="A95" i="5"/>
  <c r="C95" i="5"/>
  <c r="B96" i="5"/>
  <c r="E95" i="5"/>
  <c r="D34" i="8" l="1"/>
  <c r="B35" i="8"/>
  <c r="E34" i="8"/>
  <c r="G34" i="8" s="1"/>
  <c r="C35" i="8" s="1"/>
  <c r="A35" i="8"/>
  <c r="F34" i="10"/>
  <c r="B36" i="10"/>
  <c r="E35" i="10"/>
  <c r="G35" i="10" s="1"/>
  <c r="C36" i="10" s="1"/>
  <c r="D35" i="10"/>
  <c r="F35" i="10"/>
  <c r="A35" i="10"/>
  <c r="A36" i="10" s="1"/>
  <c r="F95" i="5"/>
  <c r="G95" i="5"/>
  <c r="C96" i="5" s="1"/>
  <c r="B97" i="5"/>
  <c r="D96" i="5"/>
  <c r="E96" i="5"/>
  <c r="A96" i="5"/>
  <c r="F34" i="8" l="1"/>
  <c r="D35" i="8"/>
  <c r="E35" i="8"/>
  <c r="G35" i="8" s="1"/>
  <c r="C36" i="8" s="1"/>
  <c r="B36" i="8"/>
  <c r="B37" i="10"/>
  <c r="A37" i="10" s="1"/>
  <c r="E36" i="10"/>
  <c r="G36" i="10" s="1"/>
  <c r="C37" i="10" s="1"/>
  <c r="D36" i="10"/>
  <c r="F36" i="10" s="1"/>
  <c r="G96" i="5"/>
  <c r="F96" i="5"/>
  <c r="D97" i="5"/>
  <c r="C97" i="5"/>
  <c r="E97" i="5"/>
  <c r="G97" i="5" s="1"/>
  <c r="B98" i="5"/>
  <c r="A97" i="5"/>
  <c r="D36" i="8" l="1"/>
  <c r="E36" i="8"/>
  <c r="G36" i="8" s="1"/>
  <c r="C37" i="8" s="1"/>
  <c r="B37" i="8"/>
  <c r="F35" i="8"/>
  <c r="A36" i="8"/>
  <c r="A37" i="8" s="1"/>
  <c r="E37" i="10"/>
  <c r="G37" i="10" s="1"/>
  <c r="C38" i="10" s="1"/>
  <c r="D37" i="10"/>
  <c r="F37" i="10" s="1"/>
  <c r="B38" i="10"/>
  <c r="F97" i="5"/>
  <c r="A98" i="5"/>
  <c r="B99" i="5"/>
  <c r="C98" i="5"/>
  <c r="E98" i="5"/>
  <c r="D98" i="5"/>
  <c r="F36" i="8" l="1"/>
  <c r="D37" i="8"/>
  <c r="B38" i="8"/>
  <c r="E37" i="8"/>
  <c r="G37" i="8" s="1"/>
  <c r="C38" i="8" s="1"/>
  <c r="E38" i="10"/>
  <c r="G38" i="10" s="1"/>
  <c r="C39" i="10" s="1"/>
  <c r="B39" i="10"/>
  <c r="D38" i="10"/>
  <c r="F38" i="10" s="1"/>
  <c r="A38" i="10"/>
  <c r="A39" i="10" s="1"/>
  <c r="F98" i="5"/>
  <c r="G98" i="5"/>
  <c r="C99" i="5" s="1"/>
  <c r="B100" i="5"/>
  <c r="A99" i="5"/>
  <c r="D99" i="5"/>
  <c r="E99" i="5"/>
  <c r="D38" i="8" l="1"/>
  <c r="E38" i="8"/>
  <c r="G38" i="8" s="1"/>
  <c r="C39" i="8" s="1"/>
  <c r="B39" i="8"/>
  <c r="A38" i="8"/>
  <c r="A39" i="8" s="1"/>
  <c r="F37" i="8"/>
  <c r="E39" i="10"/>
  <c r="G39" i="10" s="1"/>
  <c r="C40" i="10" s="1"/>
  <c r="D39" i="10"/>
  <c r="F39" i="10" s="1"/>
  <c r="B40" i="10"/>
  <c r="F99" i="5"/>
  <c r="G99" i="5"/>
  <c r="C100" i="5" s="1"/>
  <c r="E100" i="5"/>
  <c r="D100" i="5"/>
  <c r="B101" i="5"/>
  <c r="A100" i="5"/>
  <c r="D39" i="8" l="1"/>
  <c r="E39" i="8"/>
  <c r="G39" i="8" s="1"/>
  <c r="C40" i="8" s="1"/>
  <c r="B40" i="8"/>
  <c r="F38" i="8"/>
  <c r="B41" i="10"/>
  <c r="E40" i="10"/>
  <c r="G40" i="10" s="1"/>
  <c r="C41" i="10" s="1"/>
  <c r="D40" i="10"/>
  <c r="A40" i="10"/>
  <c r="A41" i="10" s="1"/>
  <c r="F100" i="5"/>
  <c r="G100" i="5"/>
  <c r="B102" i="5"/>
  <c r="E101" i="5"/>
  <c r="D101" i="5"/>
  <c r="F101" i="5" s="1"/>
  <c r="A101" i="5"/>
  <c r="C101" i="5"/>
  <c r="B41" i="8" l="1"/>
  <c r="E40" i="8"/>
  <c r="G40" i="8" s="1"/>
  <c r="C41" i="8" s="1"/>
  <c r="D40" i="8"/>
  <c r="F40" i="8" s="1"/>
  <c r="A40" i="8"/>
  <c r="A41" i="8" s="1"/>
  <c r="F39" i="8"/>
  <c r="F40" i="10"/>
  <c r="E41" i="10"/>
  <c r="G41" i="10" s="1"/>
  <c r="C42" i="10" s="1"/>
  <c r="D41" i="10"/>
  <c r="B42" i="10"/>
  <c r="A42" i="10" s="1"/>
  <c r="G101" i="5"/>
  <c r="D102" i="5"/>
  <c r="C102" i="5"/>
  <c r="E102" i="5"/>
  <c r="G102" i="5" s="1"/>
  <c r="B103" i="5"/>
  <c r="A102" i="5"/>
  <c r="D41" i="8" l="1"/>
  <c r="B42" i="8"/>
  <c r="E41" i="8"/>
  <c r="G41" i="8" s="1"/>
  <c r="C42" i="8" s="1"/>
  <c r="A42" i="8"/>
  <c r="F41" i="10"/>
  <c r="B43" i="10"/>
  <c r="E42" i="10"/>
  <c r="G42" i="10" s="1"/>
  <c r="C43" i="10" s="1"/>
  <c r="D42" i="10"/>
  <c r="F42" i="10" s="1"/>
  <c r="F102" i="5"/>
  <c r="B104" i="5"/>
  <c r="D103" i="5"/>
  <c r="A103" i="5"/>
  <c r="E103" i="5"/>
  <c r="C103" i="5"/>
  <c r="F41" i="8" l="1"/>
  <c r="D42" i="8"/>
  <c r="B43" i="8"/>
  <c r="E42" i="8"/>
  <c r="G42" i="8" s="1"/>
  <c r="C43" i="8" s="1"/>
  <c r="B44" i="10"/>
  <c r="E43" i="10"/>
  <c r="G43" i="10" s="1"/>
  <c r="C44" i="10" s="1"/>
  <c r="D43" i="10"/>
  <c r="F43" i="10" s="1"/>
  <c r="A43" i="10"/>
  <c r="A44" i="10" s="1"/>
  <c r="F103" i="5"/>
  <c r="G103" i="5"/>
  <c r="C104" i="5"/>
  <c r="E104" i="5"/>
  <c r="G104" i="5" s="1"/>
  <c r="B105" i="5"/>
  <c r="D104" i="5"/>
  <c r="A104" i="5"/>
  <c r="F42" i="8" l="1"/>
  <c r="D43" i="8"/>
  <c r="E43" i="8"/>
  <c r="G43" i="8" s="1"/>
  <c r="C44" i="8" s="1"/>
  <c r="B44" i="8"/>
  <c r="A43" i="8"/>
  <c r="A44" i="8" s="1"/>
  <c r="E44" i="10"/>
  <c r="G44" i="10" s="1"/>
  <c r="C45" i="10" s="1"/>
  <c r="D44" i="10"/>
  <c r="B45" i="10"/>
  <c r="F44" i="10"/>
  <c r="A45" i="10"/>
  <c r="F104" i="5"/>
  <c r="B106" i="5"/>
  <c r="E105" i="5"/>
  <c r="D105" i="5"/>
  <c r="F105" i="5" s="1"/>
  <c r="A105" i="5"/>
  <c r="C105" i="5"/>
  <c r="F43" i="8" l="1"/>
  <c r="D44" i="8"/>
  <c r="B45" i="8"/>
  <c r="E44" i="8"/>
  <c r="G44" i="8" s="1"/>
  <c r="C45" i="8" s="1"/>
  <c r="A45" i="8"/>
  <c r="B46" i="10"/>
  <c r="D45" i="10"/>
  <c r="E45" i="10"/>
  <c r="G45" i="10" s="1"/>
  <c r="C46" i="10" s="1"/>
  <c r="G105" i="5"/>
  <c r="E106" i="5"/>
  <c r="C106" i="5"/>
  <c r="A106" i="5"/>
  <c r="B107" i="5"/>
  <c r="D106" i="5"/>
  <c r="F106" i="5" s="1"/>
  <c r="F44" i="8" l="1"/>
  <c r="F45" i="10"/>
  <c r="E45" i="8"/>
  <c r="G45" i="8" s="1"/>
  <c r="C46" i="8" s="1"/>
  <c r="D45" i="8"/>
  <c r="B46" i="8"/>
  <c r="D46" i="10"/>
  <c r="B47" i="10"/>
  <c r="E46" i="10"/>
  <c r="G46" i="10" s="1"/>
  <c r="C47" i="10" s="1"/>
  <c r="A46" i="10"/>
  <c r="A47" i="10" s="1"/>
  <c r="G106" i="5"/>
  <c r="E107" i="5"/>
  <c r="D107" i="5"/>
  <c r="F107" i="5" s="1"/>
  <c r="A107" i="5"/>
  <c r="B108" i="5"/>
  <c r="C107" i="5"/>
  <c r="F45" i="8" l="1"/>
  <c r="D46" i="8"/>
  <c r="B47" i="8"/>
  <c r="E46" i="8"/>
  <c r="G46" i="8" s="1"/>
  <c r="C47" i="8" s="1"/>
  <c r="A46" i="8"/>
  <c r="A47" i="8" s="1"/>
  <c r="B48" i="10"/>
  <c r="A48" i="10" s="1"/>
  <c r="D47" i="10"/>
  <c r="E47" i="10"/>
  <c r="G47" i="10" s="1"/>
  <c r="C48" i="10" s="1"/>
  <c r="F46" i="10"/>
  <c r="G107" i="5"/>
  <c r="E108" i="5"/>
  <c r="B109" i="5"/>
  <c r="A108" i="5"/>
  <c r="C108" i="5"/>
  <c r="D108" i="5"/>
  <c r="F108" i="5" s="1"/>
  <c r="F47" i="10" l="1"/>
  <c r="F46" i="8"/>
  <c r="D47" i="8"/>
  <c r="E47" i="8"/>
  <c r="G47" i="8" s="1"/>
  <c r="C48" i="8" s="1"/>
  <c r="B48" i="8"/>
  <c r="A48" i="8"/>
  <c r="D48" i="10"/>
  <c r="E48" i="10"/>
  <c r="G48" i="10" s="1"/>
  <c r="C49" i="10" s="1"/>
  <c r="B49" i="10"/>
  <c r="G108" i="5"/>
  <c r="D109" i="5"/>
  <c r="E109" i="5"/>
  <c r="B110" i="5"/>
  <c r="C109" i="5"/>
  <c r="A109" i="5"/>
  <c r="F47" i="8" l="1"/>
  <c r="D48" i="8"/>
  <c r="E48" i="8"/>
  <c r="G48" i="8" s="1"/>
  <c r="C49" i="8" s="1"/>
  <c r="B49" i="8"/>
  <c r="A49" i="8"/>
  <c r="E49" i="10"/>
  <c r="G49" i="10" s="1"/>
  <c r="C50" i="10" s="1"/>
  <c r="D49" i="10"/>
  <c r="F49" i="10" s="1"/>
  <c r="B50" i="10"/>
  <c r="F48" i="10"/>
  <c r="A49" i="10"/>
  <c r="A50" i="10" s="1"/>
  <c r="F109" i="5"/>
  <c r="G109" i="5"/>
  <c r="D110" i="5"/>
  <c r="B111" i="5"/>
  <c r="E110" i="5"/>
  <c r="A110" i="5"/>
  <c r="C110" i="5"/>
  <c r="F48" i="8" l="1"/>
  <c r="D49" i="8"/>
  <c r="E49" i="8"/>
  <c r="G49" i="8" s="1"/>
  <c r="C50" i="8" s="1"/>
  <c r="B50" i="8"/>
  <c r="A50" i="8"/>
  <c r="E50" i="10"/>
  <c r="G50" i="10" s="1"/>
  <c r="C51" i="10" s="1"/>
  <c r="D50" i="10"/>
  <c r="F50" i="10" s="1"/>
  <c r="B51" i="10"/>
  <c r="F110" i="5"/>
  <c r="G110" i="5"/>
  <c r="B112" i="5"/>
  <c r="A111" i="5"/>
  <c r="E111" i="5"/>
  <c r="D111" i="5"/>
  <c r="C111" i="5"/>
  <c r="F49" i="8" l="1"/>
  <c r="D50" i="8"/>
  <c r="F50" i="8" s="1"/>
  <c r="E50" i="8"/>
  <c r="G50" i="8" s="1"/>
  <c r="C51" i="8" s="1"/>
  <c r="B51" i="8"/>
  <c r="E51" i="10"/>
  <c r="G51" i="10" s="1"/>
  <c r="C52" i="10" s="1"/>
  <c r="B52" i="10"/>
  <c r="D51" i="10"/>
  <c r="F51" i="10" s="1"/>
  <c r="A51" i="10"/>
  <c r="A52" i="10" s="1"/>
  <c r="F111" i="5"/>
  <c r="G111" i="5"/>
  <c r="C112" i="5" s="1"/>
  <c r="A112" i="5"/>
  <c r="D112" i="5"/>
  <c r="E112" i="5"/>
  <c r="B113" i="5"/>
  <c r="D51" i="8" l="1"/>
  <c r="E51" i="8"/>
  <c r="G51" i="8" s="1"/>
  <c r="C52" i="8" s="1"/>
  <c r="B52" i="8"/>
  <c r="A51" i="8"/>
  <c r="A52" i="8" s="1"/>
  <c r="B53" i="10"/>
  <c r="E52" i="10"/>
  <c r="G52" i="10" s="1"/>
  <c r="C53" i="10" s="1"/>
  <c r="D52" i="10"/>
  <c r="F52" i="10" s="1"/>
  <c r="F112" i="5"/>
  <c r="G112" i="5"/>
  <c r="C113" i="5" s="1"/>
  <c r="D113" i="5"/>
  <c r="A113" i="5"/>
  <c r="E113" i="5"/>
  <c r="B114" i="5"/>
  <c r="F51" i="8" l="1"/>
  <c r="D52" i="8"/>
  <c r="B53" i="8"/>
  <c r="E52" i="8"/>
  <c r="G52" i="8" s="1"/>
  <c r="C53" i="8" s="1"/>
  <c r="A53" i="8"/>
  <c r="E53" i="10"/>
  <c r="G53" i="10" s="1"/>
  <c r="C54" i="10" s="1"/>
  <c r="B54" i="10"/>
  <c r="D53" i="10"/>
  <c r="F53" i="10" s="1"/>
  <c r="A53" i="10"/>
  <c r="A54" i="10" s="1"/>
  <c r="F113" i="5"/>
  <c r="B115" i="5"/>
  <c r="A114" i="5"/>
  <c r="E114" i="5"/>
  <c r="D114" i="5"/>
  <c r="F114" i="5" s="1"/>
  <c r="G113" i="5"/>
  <c r="C114" i="5" s="1"/>
  <c r="F52" i="8" l="1"/>
  <c r="D53" i="8"/>
  <c r="B54" i="8"/>
  <c r="E53" i="8"/>
  <c r="G53" i="8" s="1"/>
  <c r="C54" i="8" s="1"/>
  <c r="E54" i="10"/>
  <c r="G54" i="10" s="1"/>
  <c r="C55" i="10" s="1"/>
  <c r="B55" i="10"/>
  <c r="D54" i="10"/>
  <c r="F54" i="10" s="1"/>
  <c r="G114" i="5"/>
  <c r="B116" i="5"/>
  <c r="C115" i="5"/>
  <c r="D115" i="5"/>
  <c r="E115" i="5"/>
  <c r="G115" i="5" s="1"/>
  <c r="A115" i="5"/>
  <c r="F53" i="8" l="1"/>
  <c r="D54" i="8"/>
  <c r="E54" i="8"/>
  <c r="G54" i="8" s="1"/>
  <c r="C55" i="8" s="1"/>
  <c r="B55" i="8"/>
  <c r="A54" i="8"/>
  <c r="A55" i="8" s="1"/>
  <c r="E55" i="10"/>
  <c r="G55" i="10" s="1"/>
  <c r="C56" i="10" s="1"/>
  <c r="D55" i="10"/>
  <c r="F55" i="10" s="1"/>
  <c r="B56" i="10"/>
  <c r="A55" i="10"/>
  <c r="A56" i="10" s="1"/>
  <c r="F115" i="5"/>
  <c r="B117" i="5"/>
  <c r="A116" i="5"/>
  <c r="E116" i="5"/>
  <c r="D116" i="5"/>
  <c r="F116" i="5" s="1"/>
  <c r="C116" i="5"/>
  <c r="F54" i="8" l="1"/>
  <c r="D55" i="8"/>
  <c r="B56" i="8"/>
  <c r="E55" i="8"/>
  <c r="G55" i="8" s="1"/>
  <c r="C56" i="8" s="1"/>
  <c r="A56" i="8"/>
  <c r="D56" i="10"/>
  <c r="F56" i="10" s="1"/>
  <c r="E56" i="10"/>
  <c r="G56" i="10" s="1"/>
  <c r="B57" i="10"/>
  <c r="G116" i="5"/>
  <c r="C117" i="5"/>
  <c r="A117" i="5"/>
  <c r="D117" i="5"/>
  <c r="B118" i="5"/>
  <c r="E117" i="5"/>
  <c r="B57" i="8" l="1"/>
  <c r="A57" i="8" s="1"/>
  <c r="E56" i="8"/>
  <c r="G56" i="8" s="1"/>
  <c r="C57" i="8" s="1"/>
  <c r="D56" i="8"/>
  <c r="F56" i="8" s="1"/>
  <c r="F55" i="8"/>
  <c r="D57" i="10"/>
  <c r="B58" i="10"/>
  <c r="E57" i="10"/>
  <c r="F57" i="10" s="1"/>
  <c r="A57" i="10"/>
  <c r="A58" i="10" s="1"/>
  <c r="C57" i="10"/>
  <c r="F117" i="5"/>
  <c r="G117" i="5"/>
  <c r="E118" i="5"/>
  <c r="D118" i="5"/>
  <c r="A118" i="5"/>
  <c r="B119" i="5"/>
  <c r="C118" i="5"/>
  <c r="G57" i="10" l="1"/>
  <c r="C58" i="10" s="1"/>
  <c r="D57" i="8"/>
  <c r="B58" i="8"/>
  <c r="E57" i="8"/>
  <c r="G57" i="8" s="1"/>
  <c r="C58" i="8" s="1"/>
  <c r="D58" i="10"/>
  <c r="B59" i="10"/>
  <c r="E58" i="10"/>
  <c r="F58" i="10" s="1"/>
  <c r="F118" i="5"/>
  <c r="G118" i="5"/>
  <c r="C119" i="5" s="1"/>
  <c r="E119" i="5"/>
  <c r="A119" i="5"/>
  <c r="B120" i="5"/>
  <c r="D119" i="5"/>
  <c r="F119" i="5" s="1"/>
  <c r="F57" i="8" l="1"/>
  <c r="D58" i="8"/>
  <c r="B59" i="8"/>
  <c r="E58" i="8"/>
  <c r="G58" i="8" s="1"/>
  <c r="C59" i="8" s="1"/>
  <c r="A58" i="8"/>
  <c r="A59" i="8" s="1"/>
  <c r="B60" i="10"/>
  <c r="D59" i="10"/>
  <c r="E59" i="10"/>
  <c r="G58" i="10"/>
  <c r="C59" i="10" s="1"/>
  <c r="G59" i="10" s="1"/>
  <c r="C60" i="10" s="1"/>
  <c r="A59" i="10"/>
  <c r="A60" i="10" s="1"/>
  <c r="G119" i="5"/>
  <c r="A120" i="5"/>
  <c r="D120" i="5"/>
  <c r="C120" i="5"/>
  <c r="E120" i="5"/>
  <c r="F120" i="5" s="1"/>
  <c r="B121" i="5"/>
  <c r="F58" i="8" l="1"/>
  <c r="F59" i="10"/>
  <c r="D59" i="8"/>
  <c r="B60" i="8"/>
  <c r="E59" i="8"/>
  <c r="G59" i="8" s="1"/>
  <c r="C60" i="8" s="1"/>
  <c r="B61" i="10"/>
  <c r="E60" i="10"/>
  <c r="G60" i="10" s="1"/>
  <c r="C61" i="10" s="1"/>
  <c r="D60" i="10"/>
  <c r="E121" i="5"/>
  <c r="B122" i="5"/>
  <c r="A121" i="5"/>
  <c r="D121" i="5"/>
  <c r="G120" i="5"/>
  <c r="C121" i="5" s="1"/>
  <c r="F59" i="8" l="1"/>
  <c r="D60" i="8"/>
  <c r="B61" i="8"/>
  <c r="E60" i="8"/>
  <c r="G60" i="8" s="1"/>
  <c r="C61" i="8" s="1"/>
  <c r="A60" i="8"/>
  <c r="A61" i="8" s="1"/>
  <c r="F60" i="10"/>
  <c r="D61" i="10"/>
  <c r="F61" i="10" s="1"/>
  <c r="E61" i="10"/>
  <c r="G61" i="10" s="1"/>
  <c r="C62" i="10" s="1"/>
  <c r="B62" i="10"/>
  <c r="A61" i="10"/>
  <c r="A62" i="10" s="1"/>
  <c r="G121" i="5"/>
  <c r="F121" i="5"/>
  <c r="A122" i="5"/>
  <c r="D122" i="5"/>
  <c r="E122" i="5"/>
  <c r="C122" i="5"/>
  <c r="B123" i="5"/>
  <c r="E61" i="8" l="1"/>
  <c r="G61" i="8" s="1"/>
  <c r="C62" i="8" s="1"/>
  <c r="D61" i="8"/>
  <c r="F61" i="8" s="1"/>
  <c r="B62" i="8"/>
  <c r="F60" i="8"/>
  <c r="B63" i="10"/>
  <c r="A63" i="10" s="1"/>
  <c r="E62" i="10"/>
  <c r="G62" i="10" s="1"/>
  <c r="C63" i="10" s="1"/>
  <c r="D62" i="10"/>
  <c r="F62" i="10" s="1"/>
  <c r="F122" i="5"/>
  <c r="G122" i="5"/>
  <c r="A123" i="5"/>
  <c r="B124" i="5"/>
  <c r="D123" i="5"/>
  <c r="C123" i="5"/>
  <c r="E123" i="5"/>
  <c r="D62" i="8" l="1"/>
  <c r="B63" i="8"/>
  <c r="E62" i="8"/>
  <c r="G62" i="8" s="1"/>
  <c r="C63" i="8" s="1"/>
  <c r="A62" i="8"/>
  <c r="A63" i="8" s="1"/>
  <c r="E63" i="10"/>
  <c r="G63" i="10" s="1"/>
  <c r="C64" i="10" s="1"/>
  <c r="D63" i="10"/>
  <c r="F63" i="10" s="1"/>
  <c r="B64" i="10"/>
  <c r="F123" i="5"/>
  <c r="G123" i="5"/>
  <c r="E124" i="5"/>
  <c r="A124" i="5"/>
  <c r="D124" i="5"/>
  <c r="B125" i="5"/>
  <c r="C124" i="5"/>
  <c r="F62" i="8" l="1"/>
  <c r="D63" i="8"/>
  <c r="E63" i="8"/>
  <c r="G63" i="8" s="1"/>
  <c r="C64" i="8" s="1"/>
  <c r="B64" i="8"/>
  <c r="D64" i="10"/>
  <c r="B65" i="10"/>
  <c r="E64" i="10"/>
  <c r="G64" i="10" s="1"/>
  <c r="C65" i="10" s="1"/>
  <c r="A64" i="10"/>
  <c r="A65" i="10" s="1"/>
  <c r="F124" i="5"/>
  <c r="G124" i="5"/>
  <c r="C125" i="5"/>
  <c r="D125" i="5"/>
  <c r="A125" i="5"/>
  <c r="E125" i="5"/>
  <c r="B126" i="5"/>
  <c r="F63" i="8" l="1"/>
  <c r="D64" i="8"/>
  <c r="E64" i="8"/>
  <c r="G64" i="8" s="1"/>
  <c r="C65" i="8" s="1"/>
  <c r="B65" i="8"/>
  <c r="A64" i="8"/>
  <c r="A65" i="8" s="1"/>
  <c r="F64" i="10"/>
  <c r="E65" i="10"/>
  <c r="G65" i="10" s="1"/>
  <c r="C66" i="10" s="1"/>
  <c r="D65" i="10"/>
  <c r="F65" i="10" s="1"/>
  <c r="B66" i="10"/>
  <c r="F125" i="5"/>
  <c r="G125" i="5"/>
  <c r="C126" i="5" s="1"/>
  <c r="B127" i="5"/>
  <c r="A126" i="5"/>
  <c r="D126" i="5"/>
  <c r="E126" i="5"/>
  <c r="D65" i="8" l="1"/>
  <c r="B66" i="8"/>
  <c r="E65" i="8"/>
  <c r="G65" i="8" s="1"/>
  <c r="C66" i="8" s="1"/>
  <c r="F64" i="8"/>
  <c r="D66" i="10"/>
  <c r="B67" i="10"/>
  <c r="E66" i="10"/>
  <c r="G66" i="10" s="1"/>
  <c r="C67" i="10" s="1"/>
  <c r="F66" i="10"/>
  <c r="A66" i="10"/>
  <c r="A67" i="10" s="1"/>
  <c r="G126" i="5"/>
  <c r="F126" i="5"/>
  <c r="D127" i="5"/>
  <c r="B128" i="5"/>
  <c r="A127" i="5"/>
  <c r="C127" i="5"/>
  <c r="E127" i="5"/>
  <c r="F65" i="8" l="1"/>
  <c r="D66" i="8"/>
  <c r="E66" i="8"/>
  <c r="G66" i="8" s="1"/>
  <c r="C67" i="8" s="1"/>
  <c r="B67" i="8"/>
  <c r="A66" i="8"/>
  <c r="A67" i="8" s="1"/>
  <c r="E67" i="10"/>
  <c r="G67" i="10" s="1"/>
  <c r="C68" i="10" s="1"/>
  <c r="D67" i="10"/>
  <c r="F67" i="10" s="1"/>
  <c r="B68" i="10"/>
  <c r="F127" i="5"/>
  <c r="G127" i="5"/>
  <c r="C128" i="5" s="1"/>
  <c r="B129" i="5"/>
  <c r="A128" i="5"/>
  <c r="E128" i="5"/>
  <c r="D128" i="5"/>
  <c r="F66" i="8" l="1"/>
  <c r="D67" i="8"/>
  <c r="E67" i="8"/>
  <c r="G67" i="8" s="1"/>
  <c r="C68" i="8" s="1"/>
  <c r="B68" i="8"/>
  <c r="F67" i="8"/>
  <c r="A68" i="8"/>
  <c r="D68" i="10"/>
  <c r="B69" i="10"/>
  <c r="E68" i="10"/>
  <c r="G68" i="10" s="1"/>
  <c r="C69" i="10" s="1"/>
  <c r="A68" i="10"/>
  <c r="F128" i="5"/>
  <c r="G128" i="5"/>
  <c r="C129" i="5" s="1"/>
  <c r="D129" i="5"/>
  <c r="B130" i="5"/>
  <c r="A129" i="5"/>
  <c r="E129" i="5"/>
  <c r="F68" i="10" l="1"/>
  <c r="D68" i="8"/>
  <c r="E68" i="8"/>
  <c r="G68" i="8" s="1"/>
  <c r="C69" i="8" s="1"/>
  <c r="B69" i="8"/>
  <c r="E69" i="10"/>
  <c r="G69" i="10" s="1"/>
  <c r="C70" i="10" s="1"/>
  <c r="D69" i="10"/>
  <c r="F69" i="10" s="1"/>
  <c r="B70" i="10"/>
  <c r="A69" i="10"/>
  <c r="A70" i="10" s="1"/>
  <c r="G129" i="5"/>
  <c r="F129" i="5"/>
  <c r="A130" i="5"/>
  <c r="C130" i="5"/>
  <c r="B131" i="5"/>
  <c r="E130" i="5"/>
  <c r="D130" i="5"/>
  <c r="D69" i="8" l="1"/>
  <c r="E69" i="8"/>
  <c r="G69" i="8" s="1"/>
  <c r="C70" i="8" s="1"/>
  <c r="B70" i="8"/>
  <c r="F69" i="8"/>
  <c r="A69" i="8"/>
  <c r="A70" i="8" s="1"/>
  <c r="F68" i="8"/>
  <c r="D70" i="10"/>
  <c r="E70" i="10"/>
  <c r="G70" i="10" s="1"/>
  <c r="C71" i="10" s="1"/>
  <c r="B71" i="10"/>
  <c r="A71" i="10" s="1"/>
  <c r="F70" i="10"/>
  <c r="F130" i="5"/>
  <c r="G130" i="5"/>
  <c r="E131" i="5"/>
  <c r="B132" i="5"/>
  <c r="D131" i="5"/>
  <c r="A131" i="5"/>
  <c r="C131" i="5"/>
  <c r="D70" i="8" l="1"/>
  <c r="B71" i="8"/>
  <c r="E70" i="8"/>
  <c r="G70" i="8" s="1"/>
  <c r="C71" i="8" s="1"/>
  <c r="A71" i="8"/>
  <c r="B72" i="10"/>
  <c r="E71" i="10"/>
  <c r="G71" i="10" s="1"/>
  <c r="C72" i="10" s="1"/>
  <c r="D71" i="10"/>
  <c r="F71" i="10" s="1"/>
  <c r="F131" i="5"/>
  <c r="G131" i="5"/>
  <c r="A132" i="5"/>
  <c r="E132" i="5"/>
  <c r="D132" i="5"/>
  <c r="F132" i="5" s="1"/>
  <c r="B133" i="5"/>
  <c r="C132" i="5"/>
  <c r="F70" i="8" l="1"/>
  <c r="D71" i="8"/>
  <c r="B72" i="8"/>
  <c r="E71" i="8"/>
  <c r="G71" i="8" s="1"/>
  <c r="C72" i="8" s="1"/>
  <c r="A72" i="8"/>
  <c r="E72" i="10"/>
  <c r="G72" i="10" s="1"/>
  <c r="C73" i="10" s="1"/>
  <c r="B73" i="10"/>
  <c r="D72" i="10"/>
  <c r="F72" i="10" s="1"/>
  <c r="A72" i="10"/>
  <c r="A73" i="10" s="1"/>
  <c r="G132" i="5"/>
  <c r="C133" i="5" s="1"/>
  <c r="D133" i="5"/>
  <c r="A133" i="5"/>
  <c r="B134" i="5"/>
  <c r="E133" i="5"/>
  <c r="F71" i="8" l="1"/>
  <c r="B73" i="8"/>
  <c r="E72" i="8"/>
  <c r="G72" i="8" s="1"/>
  <c r="C73" i="8" s="1"/>
  <c r="D72" i="8"/>
  <c r="F72" i="8" s="1"/>
  <c r="A73" i="8"/>
  <c r="D73" i="10"/>
  <c r="B74" i="10"/>
  <c r="E73" i="10"/>
  <c r="G73" i="10" s="1"/>
  <c r="C74" i="10" s="1"/>
  <c r="G133" i="5"/>
  <c r="C134" i="5" s="1"/>
  <c r="A134" i="5"/>
  <c r="E134" i="5"/>
  <c r="D134" i="5"/>
  <c r="F134" i="5" s="1"/>
  <c r="B135" i="5"/>
  <c r="F133" i="5"/>
  <c r="D73" i="8" l="1"/>
  <c r="B74" i="8"/>
  <c r="E73" i="8"/>
  <c r="G73" i="8" s="1"/>
  <c r="C74" i="8" s="1"/>
  <c r="E74" i="10"/>
  <c r="G74" i="10" s="1"/>
  <c r="C75" i="10" s="1"/>
  <c r="B75" i="10"/>
  <c r="D74" i="10"/>
  <c r="F74" i="10" s="1"/>
  <c r="A74" i="10"/>
  <c r="A75" i="10" s="1"/>
  <c r="F73" i="10"/>
  <c r="G134" i="5"/>
  <c r="E135" i="5"/>
  <c r="D135" i="5"/>
  <c r="F135" i="5" s="1"/>
  <c r="B136" i="5"/>
  <c r="A135" i="5"/>
  <c r="C135" i="5"/>
  <c r="G135" i="5" s="1"/>
  <c r="B75" i="8" l="1"/>
  <c r="E74" i="8"/>
  <c r="G74" i="8" s="1"/>
  <c r="D74" i="8"/>
  <c r="F74" i="8" s="1"/>
  <c r="A74" i="8"/>
  <c r="F73" i="8"/>
  <c r="E75" i="10"/>
  <c r="G75" i="10" s="1"/>
  <c r="C76" i="10" s="1"/>
  <c r="D75" i="10"/>
  <c r="F75" i="10" s="1"/>
  <c r="B76" i="10"/>
  <c r="B137" i="5"/>
  <c r="E136" i="5"/>
  <c r="D136" i="5"/>
  <c r="A136" i="5"/>
  <c r="C136" i="5"/>
  <c r="C75" i="8" l="1"/>
  <c r="D75" i="8"/>
  <c r="F75" i="8" s="1"/>
  <c r="B76" i="8"/>
  <c r="E75" i="8"/>
  <c r="A75" i="8"/>
  <c r="D76" i="10"/>
  <c r="F76" i="10" s="1"/>
  <c r="E76" i="10"/>
  <c r="G76" i="10" s="1"/>
  <c r="C77" i="10" s="1"/>
  <c r="B77" i="10"/>
  <c r="A76" i="10"/>
  <c r="A77" i="10" s="1"/>
  <c r="G136" i="5"/>
  <c r="F136" i="5"/>
  <c r="D137" i="5"/>
  <c r="C137" i="5"/>
  <c r="A137" i="5"/>
  <c r="B138" i="5"/>
  <c r="E137" i="5"/>
  <c r="G75" i="8" l="1"/>
  <c r="B77" i="8"/>
  <c r="C76" i="8"/>
  <c r="A76" i="8"/>
  <c r="E76" i="8"/>
  <c r="D76" i="8"/>
  <c r="F76" i="8" s="1"/>
  <c r="D77" i="10"/>
  <c r="B78" i="10"/>
  <c r="E77" i="10"/>
  <c r="G77" i="10" s="1"/>
  <c r="C78" i="10" s="1"/>
  <c r="F137" i="5"/>
  <c r="G137" i="5"/>
  <c r="C138" i="5" s="1"/>
  <c r="A138" i="5"/>
  <c r="E138" i="5"/>
  <c r="D138" i="5"/>
  <c r="F138" i="5" s="1"/>
  <c r="B139" i="5"/>
  <c r="G76" i="8" l="1"/>
  <c r="F77" i="10"/>
  <c r="E77" i="8"/>
  <c r="G77" i="8" s="1"/>
  <c r="B78" i="8"/>
  <c r="D77" i="8"/>
  <c r="F77" i="8" s="1"/>
  <c r="C77" i="8"/>
  <c r="A77" i="8"/>
  <c r="B79" i="10"/>
  <c r="E78" i="10"/>
  <c r="G78" i="10" s="1"/>
  <c r="C79" i="10" s="1"/>
  <c r="D78" i="10"/>
  <c r="A78" i="10"/>
  <c r="A79" i="10" s="1"/>
  <c r="G138" i="5"/>
  <c r="D139" i="5"/>
  <c r="A139" i="5"/>
  <c r="B140" i="5"/>
  <c r="E139" i="5"/>
  <c r="C139" i="5"/>
  <c r="F78" i="10" l="1"/>
  <c r="C78" i="8"/>
  <c r="B79" i="8"/>
  <c r="A78" i="8"/>
  <c r="D78" i="8"/>
  <c r="F78" i="8" s="1"/>
  <c r="E78" i="8"/>
  <c r="G78" i="8" s="1"/>
  <c r="D79" i="10"/>
  <c r="E79" i="10"/>
  <c r="G79" i="10" s="1"/>
  <c r="C80" i="10" s="1"/>
  <c r="B80" i="10"/>
  <c r="F139" i="5"/>
  <c r="G139" i="5"/>
  <c r="C140" i="5" s="1"/>
  <c r="E140" i="5"/>
  <c r="A140" i="5"/>
  <c r="D140" i="5"/>
  <c r="F140" i="5" s="1"/>
  <c r="B141" i="5"/>
  <c r="F79" i="10" l="1"/>
  <c r="C79" i="8"/>
  <c r="A79" i="8"/>
  <c r="D79" i="8"/>
  <c r="E79" i="8"/>
  <c r="G79" i="8" s="1"/>
  <c r="B80" i="8"/>
  <c r="D80" i="10"/>
  <c r="F80" i="10" s="1"/>
  <c r="B81" i="10"/>
  <c r="E80" i="10"/>
  <c r="G80" i="10" s="1"/>
  <c r="C81" i="10" s="1"/>
  <c r="A80" i="10"/>
  <c r="A81" i="10" s="1"/>
  <c r="G140" i="5"/>
  <c r="A141" i="5"/>
  <c r="E141" i="5"/>
  <c r="B142" i="5"/>
  <c r="D141" i="5"/>
  <c r="F141" i="5" s="1"/>
  <c r="C141" i="5"/>
  <c r="F79" i="8" l="1"/>
  <c r="C80" i="8"/>
  <c r="B81" i="8"/>
  <c r="E80" i="8"/>
  <c r="A80" i="8"/>
  <c r="D80" i="8"/>
  <c r="F80" i="8" s="1"/>
  <c r="E81" i="10"/>
  <c r="G81" i="10" s="1"/>
  <c r="C82" i="10" s="1"/>
  <c r="B82" i="10"/>
  <c r="D81" i="10"/>
  <c r="F81" i="10" s="1"/>
  <c r="G141" i="5"/>
  <c r="C142" i="5" s="1"/>
  <c r="A142" i="5"/>
  <c r="D142" i="5"/>
  <c r="B143" i="5"/>
  <c r="E142" i="5"/>
  <c r="G80" i="8" l="1"/>
  <c r="C81" i="8"/>
  <c r="D81" i="8"/>
  <c r="F81" i="8" s="1"/>
  <c r="A81" i="8"/>
  <c r="E81" i="8"/>
  <c r="G81" i="8" s="1"/>
  <c r="B82" i="8"/>
  <c r="D82" i="10"/>
  <c r="E82" i="10"/>
  <c r="G82" i="10" s="1"/>
  <c r="C83" i="10" s="1"/>
  <c r="B83" i="10"/>
  <c r="F82" i="10"/>
  <c r="A82" i="10"/>
  <c r="G142" i="5"/>
  <c r="C143" i="5" s="1"/>
  <c r="F142" i="5"/>
  <c r="B144" i="5"/>
  <c r="A143" i="5"/>
  <c r="E143" i="5"/>
  <c r="D143" i="5"/>
  <c r="F143" i="5" s="1"/>
  <c r="A82" i="8" l="1"/>
  <c r="D82" i="8"/>
  <c r="E82" i="8"/>
  <c r="F82" i="8" s="1"/>
  <c r="B83" i="8"/>
  <c r="C82" i="8"/>
  <c r="B84" i="10"/>
  <c r="E83" i="10"/>
  <c r="G83" i="10" s="1"/>
  <c r="C84" i="10" s="1"/>
  <c r="D83" i="10"/>
  <c r="F83" i="10" s="1"/>
  <c r="A83" i="10"/>
  <c r="A84" i="10" s="1"/>
  <c r="G143" i="5"/>
  <c r="C144" i="5" s="1"/>
  <c r="E144" i="5"/>
  <c r="A144" i="5"/>
  <c r="D144" i="5"/>
  <c r="F144" i="5" s="1"/>
  <c r="B145" i="5"/>
  <c r="G82" i="8" l="1"/>
  <c r="D83" i="8"/>
  <c r="C83" i="8"/>
  <c r="E83" i="8"/>
  <c r="G83" i="8" s="1"/>
  <c r="A83" i="8"/>
  <c r="B84" i="8"/>
  <c r="A85" i="10"/>
  <c r="B85" i="10"/>
  <c r="E84" i="10"/>
  <c r="G84" i="10" s="1"/>
  <c r="C85" i="10" s="1"/>
  <c r="D84" i="10"/>
  <c r="F84" i="10" s="1"/>
  <c r="G144" i="5"/>
  <c r="B146" i="5"/>
  <c r="A145" i="5"/>
  <c r="D145" i="5"/>
  <c r="C145" i="5"/>
  <c r="E145" i="5"/>
  <c r="F83" i="8" l="1"/>
  <c r="D84" i="8"/>
  <c r="C84" i="8"/>
  <c r="B85" i="8"/>
  <c r="A84" i="8"/>
  <c r="E84" i="8"/>
  <c r="F84" i="8" s="1"/>
  <c r="D85" i="10"/>
  <c r="B86" i="10"/>
  <c r="E85" i="10"/>
  <c r="G85" i="10" s="1"/>
  <c r="C86" i="10" s="1"/>
  <c r="A86" i="10"/>
  <c r="G145" i="5"/>
  <c r="F145" i="5"/>
  <c r="A146" i="5"/>
  <c r="C146" i="5"/>
  <c r="B147" i="5"/>
  <c r="D146" i="5"/>
  <c r="E146" i="5"/>
  <c r="G146" i="5" s="1"/>
  <c r="G84" i="8" l="1"/>
  <c r="F85" i="10"/>
  <c r="A85" i="8"/>
  <c r="C85" i="8"/>
  <c r="B86" i="8"/>
  <c r="D85" i="8"/>
  <c r="E85" i="8"/>
  <c r="G85" i="8" s="1"/>
  <c r="B87" i="10"/>
  <c r="D86" i="10"/>
  <c r="F86" i="10" s="1"/>
  <c r="E86" i="10"/>
  <c r="G86" i="10" s="1"/>
  <c r="C87" i="10" s="1"/>
  <c r="A87" i="10"/>
  <c r="F146" i="5"/>
  <c r="D147" i="5"/>
  <c r="C147" i="5"/>
  <c r="A147" i="5"/>
  <c r="E147" i="5"/>
  <c r="B148" i="5"/>
  <c r="F85" i="8" l="1"/>
  <c r="A86" i="8"/>
  <c r="D86" i="8"/>
  <c r="E86" i="8"/>
  <c r="G86" i="8" s="1"/>
  <c r="B87" i="8"/>
  <c r="C86" i="8"/>
  <c r="B88" i="10"/>
  <c r="A88" i="10" s="1"/>
  <c r="D87" i="10"/>
  <c r="E87" i="10"/>
  <c r="G87" i="10" s="1"/>
  <c r="C88" i="10" s="1"/>
  <c r="G147" i="5"/>
  <c r="C148" i="5" s="1"/>
  <c r="F147" i="5"/>
  <c r="B149" i="5"/>
  <c r="A148" i="5"/>
  <c r="E148" i="5"/>
  <c r="D148" i="5"/>
  <c r="F148" i="5" s="1"/>
  <c r="F86" i="8" l="1"/>
  <c r="F87" i="10"/>
  <c r="D87" i="8"/>
  <c r="B88" i="8"/>
  <c r="E87" i="8"/>
  <c r="G87" i="8" s="1"/>
  <c r="A87" i="8"/>
  <c r="C87" i="8"/>
  <c r="B89" i="10"/>
  <c r="E88" i="10"/>
  <c r="G88" i="10" s="1"/>
  <c r="C89" i="10" s="1"/>
  <c r="D88" i="10"/>
  <c r="F88" i="10" s="1"/>
  <c r="G148" i="5"/>
  <c r="C149" i="5" s="1"/>
  <c r="E149" i="5"/>
  <c r="B150" i="5"/>
  <c r="D149" i="5"/>
  <c r="F149" i="5" s="1"/>
  <c r="A149" i="5"/>
  <c r="F87" i="8" l="1"/>
  <c r="C88" i="8"/>
  <c r="E88" i="8"/>
  <c r="D88" i="8"/>
  <c r="F88" i="8" s="1"/>
  <c r="A88" i="8"/>
  <c r="B89" i="8"/>
  <c r="G88" i="8"/>
  <c r="E89" i="10"/>
  <c r="G89" i="10" s="1"/>
  <c r="C90" i="10" s="1"/>
  <c r="D89" i="10"/>
  <c r="B90" i="10"/>
  <c r="F89" i="10"/>
  <c r="A89" i="10"/>
  <c r="A90" i="10" s="1"/>
  <c r="G149" i="5"/>
  <c r="E150" i="5"/>
  <c r="B151" i="5"/>
  <c r="A150" i="5"/>
  <c r="D150" i="5"/>
  <c r="C150" i="5"/>
  <c r="G150" i="5" s="1"/>
  <c r="D89" i="8" l="1"/>
  <c r="E89" i="8"/>
  <c r="B90" i="8"/>
  <c r="A89" i="8"/>
  <c r="C89" i="8"/>
  <c r="G89" i="8" s="1"/>
  <c r="E90" i="10"/>
  <c r="G90" i="10" s="1"/>
  <c r="C91" i="10" s="1"/>
  <c r="B91" i="10"/>
  <c r="D90" i="10"/>
  <c r="F90" i="10" s="1"/>
  <c r="A91" i="10"/>
  <c r="F150" i="5"/>
  <c r="A151" i="5"/>
  <c r="E151" i="5"/>
  <c r="D151" i="5"/>
  <c r="B152" i="5"/>
  <c r="C151" i="5"/>
  <c r="G151" i="5" s="1"/>
  <c r="F89" i="8" l="1"/>
  <c r="A90" i="8"/>
  <c r="C90" i="8"/>
  <c r="D90" i="8"/>
  <c r="B91" i="8"/>
  <c r="E90" i="8"/>
  <c r="G90" i="8" s="1"/>
  <c r="E91" i="10"/>
  <c r="G91" i="10" s="1"/>
  <c r="C92" i="10" s="1"/>
  <c r="B92" i="10"/>
  <c r="D91" i="10"/>
  <c r="F91" i="10" s="1"/>
  <c r="F151" i="5"/>
  <c r="A152" i="5"/>
  <c r="E152" i="5"/>
  <c r="C152" i="5"/>
  <c r="B153" i="5"/>
  <c r="D152" i="5"/>
  <c r="F152" i="5" s="1"/>
  <c r="F90" i="8" l="1"/>
  <c r="A91" i="8"/>
  <c r="D91" i="8"/>
  <c r="F91" i="8" s="1"/>
  <c r="E91" i="8"/>
  <c r="B92" i="8"/>
  <c r="C91" i="8"/>
  <c r="G91" i="8" s="1"/>
  <c r="E92" i="10"/>
  <c r="G92" i="10" s="1"/>
  <c r="C93" i="10" s="1"/>
  <c r="D92" i="10"/>
  <c r="F92" i="10" s="1"/>
  <c r="B93" i="10"/>
  <c r="A92" i="10"/>
  <c r="A93" i="10" s="1"/>
  <c r="G152" i="5"/>
  <c r="C153" i="5"/>
  <c r="A153" i="5"/>
  <c r="B154" i="5"/>
  <c r="E153" i="5"/>
  <c r="G153" i="5" s="1"/>
  <c r="D153" i="5"/>
  <c r="B93" i="8" l="1"/>
  <c r="C92" i="8"/>
  <c r="A92" i="8"/>
  <c r="E92" i="8"/>
  <c r="G92" i="8" s="1"/>
  <c r="D92" i="8"/>
  <c r="F92" i="8" s="1"/>
  <c r="D93" i="10"/>
  <c r="E93" i="10"/>
  <c r="G93" i="10" s="1"/>
  <c r="C94" i="10" s="1"/>
  <c r="B94" i="10"/>
  <c r="A94" i="10" s="1"/>
  <c r="F153" i="5"/>
  <c r="A154" i="5"/>
  <c r="C154" i="5"/>
  <c r="E154" i="5"/>
  <c r="D154" i="5"/>
  <c r="F154" i="5" s="1"/>
  <c r="B155" i="5"/>
  <c r="F93" i="10" l="1"/>
  <c r="A93" i="8"/>
  <c r="D93" i="8"/>
  <c r="B94" i="8"/>
  <c r="E93" i="8"/>
  <c r="G93" i="8" s="1"/>
  <c r="C93" i="8"/>
  <c r="B95" i="10"/>
  <c r="E94" i="10"/>
  <c r="G94" i="10" s="1"/>
  <c r="C95" i="10" s="1"/>
  <c r="D94" i="10"/>
  <c r="F94" i="10" s="1"/>
  <c r="G154" i="5"/>
  <c r="C155" i="5" s="1"/>
  <c r="D155" i="5"/>
  <c r="E155" i="5"/>
  <c r="A155" i="5"/>
  <c r="B156" i="5"/>
  <c r="F93" i="8" l="1"/>
  <c r="C94" i="8"/>
  <c r="D94" i="8"/>
  <c r="E94" i="8"/>
  <c r="G94" i="8" s="1"/>
  <c r="B95" i="8"/>
  <c r="A94" i="8"/>
  <c r="D95" i="10"/>
  <c r="E95" i="10"/>
  <c r="G95" i="10" s="1"/>
  <c r="C96" i="10" s="1"/>
  <c r="B96" i="10"/>
  <c r="F95" i="10"/>
  <c r="A95" i="10"/>
  <c r="A96" i="10" s="1"/>
  <c r="G155" i="5"/>
  <c r="C156" i="5" s="1"/>
  <c r="F155" i="5"/>
  <c r="A156" i="5"/>
  <c r="B157" i="5"/>
  <c r="E156" i="5"/>
  <c r="D156" i="5"/>
  <c r="F94" i="8" l="1"/>
  <c r="B96" i="8"/>
  <c r="D95" i="8"/>
  <c r="A95" i="8"/>
  <c r="C95" i="8"/>
  <c r="E95" i="8"/>
  <c r="G95" i="8" s="1"/>
  <c r="E96" i="10"/>
  <c r="G96" i="10" s="1"/>
  <c r="C97" i="10" s="1"/>
  <c r="D96" i="10"/>
  <c r="F96" i="10" s="1"/>
  <c r="B97" i="10"/>
  <c r="A97" i="10" s="1"/>
  <c r="G156" i="5"/>
  <c r="F156" i="5"/>
  <c r="E157" i="5"/>
  <c r="D157" i="5"/>
  <c r="F157" i="5" s="1"/>
  <c r="B158" i="5"/>
  <c r="A157" i="5"/>
  <c r="C157" i="5"/>
  <c r="G157" i="5" s="1"/>
  <c r="F95" i="8" l="1"/>
  <c r="C96" i="8"/>
  <c r="D96" i="8"/>
  <c r="B97" i="8"/>
  <c r="E96" i="8"/>
  <c r="A96" i="8"/>
  <c r="D97" i="10"/>
  <c r="B98" i="10"/>
  <c r="E97" i="10"/>
  <c r="G97" i="10" s="1"/>
  <c r="C98" i="10" s="1"/>
  <c r="F97" i="10"/>
  <c r="E158" i="5"/>
  <c r="D158" i="5"/>
  <c r="B159" i="5"/>
  <c r="C158" i="5"/>
  <c r="A158" i="5"/>
  <c r="F96" i="8" l="1"/>
  <c r="G96" i="8"/>
  <c r="C97" i="8"/>
  <c r="B98" i="8"/>
  <c r="D97" i="8"/>
  <c r="E97" i="8"/>
  <c r="G97" i="8" s="1"/>
  <c r="A97" i="8"/>
  <c r="D98" i="10"/>
  <c r="E98" i="10"/>
  <c r="G98" i="10" s="1"/>
  <c r="C99" i="10" s="1"/>
  <c r="B99" i="10"/>
  <c r="A98" i="10"/>
  <c r="A99" i="10" s="1"/>
  <c r="G158" i="5"/>
  <c r="F158" i="5"/>
  <c r="D159" i="5"/>
  <c r="B160" i="5"/>
  <c r="C159" i="5"/>
  <c r="A159" i="5"/>
  <c r="E159" i="5"/>
  <c r="F98" i="10" l="1"/>
  <c r="F97" i="8"/>
  <c r="A98" i="8"/>
  <c r="E98" i="8"/>
  <c r="C98" i="8"/>
  <c r="D98" i="8"/>
  <c r="F98" i="8" s="1"/>
  <c r="B99" i="8"/>
  <c r="B100" i="10"/>
  <c r="D99" i="10"/>
  <c r="E99" i="10"/>
  <c r="G99" i="10" s="1"/>
  <c r="C100" i="10" s="1"/>
  <c r="G159" i="5"/>
  <c r="F159" i="5"/>
  <c r="D160" i="5"/>
  <c r="A160" i="5"/>
  <c r="B161" i="5"/>
  <c r="E160" i="5"/>
  <c r="C160" i="5"/>
  <c r="G98" i="8" l="1"/>
  <c r="F99" i="10"/>
  <c r="B100" i="8"/>
  <c r="A99" i="8"/>
  <c r="D99" i="8"/>
  <c r="C99" i="8"/>
  <c r="E99" i="8"/>
  <c r="B101" i="10"/>
  <c r="E100" i="10"/>
  <c r="D100" i="10"/>
  <c r="F100" i="10" s="1"/>
  <c r="A100" i="10"/>
  <c r="A101" i="10" s="1"/>
  <c r="G100" i="10"/>
  <c r="C101" i="10" s="1"/>
  <c r="G160" i="5"/>
  <c r="C161" i="5" s="1"/>
  <c r="F160" i="5"/>
  <c r="E161" i="5"/>
  <c r="D161" i="5"/>
  <c r="F161" i="5" s="1"/>
  <c r="A161" i="5"/>
  <c r="B162" i="5"/>
  <c r="G99" i="8" l="1"/>
  <c r="F99" i="8"/>
  <c r="C100" i="8"/>
  <c r="E100" i="8"/>
  <c r="A100" i="8"/>
  <c r="G100" i="8"/>
  <c r="B101" i="8"/>
  <c r="D100" i="8"/>
  <c r="F100" i="8" s="1"/>
  <c r="B102" i="10"/>
  <c r="A102" i="10" s="1"/>
  <c r="E101" i="10"/>
  <c r="G101" i="10" s="1"/>
  <c r="C102" i="10" s="1"/>
  <c r="D101" i="10"/>
  <c r="F101" i="10" s="1"/>
  <c r="G161" i="5"/>
  <c r="D162" i="5"/>
  <c r="A162" i="5"/>
  <c r="E162" i="5"/>
  <c r="C162" i="5"/>
  <c r="B163" i="5"/>
  <c r="E101" i="8" l="1"/>
  <c r="B102" i="8"/>
  <c r="A101" i="8"/>
  <c r="C101" i="8"/>
  <c r="G101" i="8" s="1"/>
  <c r="D101" i="8"/>
  <c r="F101" i="8" s="1"/>
  <c r="B103" i="10"/>
  <c r="D102" i="10"/>
  <c r="E102" i="10"/>
  <c r="G102" i="10" s="1"/>
  <c r="C103" i="10" s="1"/>
  <c r="G162" i="5"/>
  <c r="C163" i="5" s="1"/>
  <c r="F162" i="5"/>
  <c r="B164" i="5"/>
  <c r="E163" i="5"/>
  <c r="D163" i="5"/>
  <c r="A163" i="5"/>
  <c r="F102" i="10" l="1"/>
  <c r="B103" i="8"/>
  <c r="C102" i="8"/>
  <c r="D102" i="8"/>
  <c r="E102" i="8"/>
  <c r="G102" i="8" s="1"/>
  <c r="A102" i="8"/>
  <c r="E103" i="10"/>
  <c r="G103" i="10" s="1"/>
  <c r="C104" i="10" s="1"/>
  <c r="B104" i="10"/>
  <c r="D103" i="10"/>
  <c r="A103" i="10"/>
  <c r="A104" i="10" s="1"/>
  <c r="F163" i="5"/>
  <c r="G163" i="5"/>
  <c r="C164" i="5" s="1"/>
  <c r="B165" i="5"/>
  <c r="A164" i="5"/>
  <c r="E164" i="5"/>
  <c r="D164" i="5"/>
  <c r="F164" i="5" s="1"/>
  <c r="F102" i="8" l="1"/>
  <c r="B104" i="8"/>
  <c r="E103" i="8"/>
  <c r="A103" i="8"/>
  <c r="C103" i="8"/>
  <c r="D103" i="8"/>
  <c r="F103" i="8" s="1"/>
  <c r="F103" i="10"/>
  <c r="E104" i="10"/>
  <c r="G104" i="10" s="1"/>
  <c r="C105" i="10" s="1"/>
  <c r="B105" i="10"/>
  <c r="D104" i="10"/>
  <c r="F104" i="10" s="1"/>
  <c r="G164" i="5"/>
  <c r="A165" i="5"/>
  <c r="E165" i="5"/>
  <c r="D165" i="5"/>
  <c r="F165" i="5" s="1"/>
  <c r="B166" i="5"/>
  <c r="C165" i="5"/>
  <c r="G165" i="5" s="1"/>
  <c r="G103" i="8" l="1"/>
  <c r="A104" i="8"/>
  <c r="C104" i="8"/>
  <c r="E104" i="8"/>
  <c r="G104" i="8" s="1"/>
  <c r="D104" i="8"/>
  <c r="F104" i="8" s="1"/>
  <c r="B105" i="8"/>
  <c r="B106" i="10"/>
  <c r="E105" i="10"/>
  <c r="G105" i="10" s="1"/>
  <c r="C106" i="10" s="1"/>
  <c r="D105" i="10"/>
  <c r="F105" i="10" s="1"/>
  <c r="A105" i="10"/>
  <c r="A106" i="10" s="1"/>
  <c r="A166" i="5"/>
  <c r="B167" i="5"/>
  <c r="E166" i="5"/>
  <c r="C166" i="5"/>
  <c r="D166" i="5"/>
  <c r="A105" i="8" l="1"/>
  <c r="D105" i="8"/>
  <c r="B106" i="8"/>
  <c r="E105" i="8"/>
  <c r="C105" i="8"/>
  <c r="B107" i="10"/>
  <c r="D106" i="10"/>
  <c r="E106" i="10"/>
  <c r="G106" i="10" s="1"/>
  <c r="C107" i="10" s="1"/>
  <c r="A107" i="10"/>
  <c r="F166" i="5"/>
  <c r="G166" i="5"/>
  <c r="C167" i="5" s="1"/>
  <c r="D167" i="5"/>
  <c r="B168" i="5"/>
  <c r="E167" i="5"/>
  <c r="A167" i="5"/>
  <c r="G105" i="8" l="1"/>
  <c r="F105" i="8"/>
  <c r="F106" i="10"/>
  <c r="D106" i="8"/>
  <c r="E106" i="8"/>
  <c r="F106" i="8" s="1"/>
  <c r="B107" i="8"/>
  <c r="C106" i="8"/>
  <c r="A106" i="8"/>
  <c r="D107" i="10"/>
  <c r="B108" i="10"/>
  <c r="E107" i="10"/>
  <c r="G107" i="10" s="1"/>
  <c r="C108" i="10" s="1"/>
  <c r="G167" i="5"/>
  <c r="C168" i="5" s="1"/>
  <c r="F167" i="5"/>
  <c r="B169" i="5"/>
  <c r="E168" i="5"/>
  <c r="A168" i="5"/>
  <c r="D168" i="5"/>
  <c r="G106" i="8" l="1"/>
  <c r="B108" i="8"/>
  <c r="D107" i="8"/>
  <c r="A107" i="8"/>
  <c r="E107" i="8"/>
  <c r="F107" i="8" s="1"/>
  <c r="C107" i="8"/>
  <c r="B109" i="10"/>
  <c r="E108" i="10"/>
  <c r="G108" i="10" s="1"/>
  <c r="C109" i="10" s="1"/>
  <c r="D108" i="10"/>
  <c r="F108" i="10" s="1"/>
  <c r="A108" i="10"/>
  <c r="A109" i="10" s="1"/>
  <c r="F107" i="10"/>
  <c r="F168" i="5"/>
  <c r="G168" i="5"/>
  <c r="C169" i="5" s="1"/>
  <c r="E169" i="5"/>
  <c r="D169" i="5"/>
  <c r="B170" i="5"/>
  <c r="A169" i="5"/>
  <c r="G107" i="8" l="1"/>
  <c r="D108" i="8"/>
  <c r="B109" i="8"/>
  <c r="E108" i="8"/>
  <c r="F108" i="8" s="1"/>
  <c r="A108" i="8"/>
  <c r="C108" i="8"/>
  <c r="G108" i="8" s="1"/>
  <c r="B110" i="10"/>
  <c r="D109" i="10"/>
  <c r="E109" i="10"/>
  <c r="G109" i="10" s="1"/>
  <c r="C110" i="10" s="1"/>
  <c r="A110" i="10"/>
  <c r="F169" i="5"/>
  <c r="G169" i="5"/>
  <c r="C170" i="5" s="1"/>
  <c r="B171" i="5"/>
  <c r="D170" i="5"/>
  <c r="E170" i="5"/>
  <c r="A170" i="5"/>
  <c r="B110" i="8" l="1"/>
  <c r="A109" i="8"/>
  <c r="C109" i="8"/>
  <c r="D109" i="8"/>
  <c r="F109" i="8" s="1"/>
  <c r="E109" i="8"/>
  <c r="G109" i="8" s="1"/>
  <c r="F109" i="10"/>
  <c r="D110" i="10"/>
  <c r="E110" i="10"/>
  <c r="G110" i="10" s="1"/>
  <c r="C111" i="10" s="1"/>
  <c r="B111" i="10"/>
  <c r="F170" i="5"/>
  <c r="G170" i="5"/>
  <c r="B172" i="5"/>
  <c r="D171" i="5"/>
  <c r="A171" i="5"/>
  <c r="C171" i="5"/>
  <c r="E171" i="5"/>
  <c r="F110" i="10" l="1"/>
  <c r="B111" i="8"/>
  <c r="E110" i="8"/>
  <c r="A110" i="8"/>
  <c r="D110" i="8"/>
  <c r="F110" i="8" s="1"/>
  <c r="C110" i="8"/>
  <c r="G110" i="8" s="1"/>
  <c r="B112" i="10"/>
  <c r="D111" i="10"/>
  <c r="F111" i="10" s="1"/>
  <c r="E111" i="10"/>
  <c r="G111" i="10" s="1"/>
  <c r="C112" i="10" s="1"/>
  <c r="A111" i="10"/>
  <c r="A112" i="10" s="1"/>
  <c r="F171" i="5"/>
  <c r="G171" i="5"/>
  <c r="A172" i="5"/>
  <c r="E172" i="5"/>
  <c r="B173" i="5"/>
  <c r="D172" i="5"/>
  <c r="F172" i="5" s="1"/>
  <c r="C172" i="5"/>
  <c r="E111" i="8" l="1"/>
  <c r="D111" i="8"/>
  <c r="F111" i="8" s="1"/>
  <c r="B112" i="8"/>
  <c r="A111" i="8"/>
  <c r="C111" i="8"/>
  <c r="G111" i="8"/>
  <c r="B113" i="10"/>
  <c r="A113" i="10" s="1"/>
  <c r="E112" i="10"/>
  <c r="G112" i="10" s="1"/>
  <c r="C113" i="10" s="1"/>
  <c r="D112" i="10"/>
  <c r="F112" i="10" s="1"/>
  <c r="G172" i="5"/>
  <c r="B174" i="5"/>
  <c r="D173" i="5"/>
  <c r="E173" i="5"/>
  <c r="F173" i="5" s="1"/>
  <c r="A173" i="5"/>
  <c r="C173" i="5"/>
  <c r="D112" i="8" l="1"/>
  <c r="C112" i="8"/>
  <c r="E112" i="8"/>
  <c r="G112" i="8" s="1"/>
  <c r="A112" i="8"/>
  <c r="B113" i="8"/>
  <c r="D113" i="10"/>
  <c r="B114" i="10"/>
  <c r="E113" i="10"/>
  <c r="G113" i="10" s="1"/>
  <c r="C114" i="10" s="1"/>
  <c r="G173" i="5"/>
  <c r="C174" i="5" s="1"/>
  <c r="A174" i="5"/>
  <c r="E174" i="5"/>
  <c r="B175" i="5"/>
  <c r="D174" i="5"/>
  <c r="F174" i="5" s="1"/>
  <c r="F112" i="8" l="1"/>
  <c r="F113" i="10"/>
  <c r="C113" i="8"/>
  <c r="E113" i="8"/>
  <c r="G113" i="8" s="1"/>
  <c r="A113" i="8"/>
  <c r="B114" i="8"/>
  <c r="D113" i="8"/>
  <c r="F113" i="8" s="1"/>
  <c r="E114" i="10"/>
  <c r="G114" i="10" s="1"/>
  <c r="C115" i="10" s="1"/>
  <c r="D114" i="10"/>
  <c r="B115" i="10"/>
  <c r="F114" i="10"/>
  <c r="A114" i="10"/>
  <c r="A115" i="10" s="1"/>
  <c r="G174" i="5"/>
  <c r="C175" i="5" s="1"/>
  <c r="E175" i="5"/>
  <c r="D175" i="5"/>
  <c r="F175" i="5" s="1"/>
  <c r="B176" i="5"/>
  <c r="A175" i="5"/>
  <c r="B115" i="8" l="1"/>
  <c r="A114" i="8"/>
  <c r="E114" i="8"/>
  <c r="D114" i="8"/>
  <c r="F114" i="8" s="1"/>
  <c r="C114" i="8"/>
  <c r="G114" i="8" s="1"/>
  <c r="E115" i="10"/>
  <c r="G115" i="10" s="1"/>
  <c r="C116" i="10" s="1"/>
  <c r="D115" i="10"/>
  <c r="F115" i="10" s="1"/>
  <c r="B116" i="10"/>
  <c r="A116" i="10" s="1"/>
  <c r="G175" i="5"/>
  <c r="D176" i="5"/>
  <c r="B177" i="5"/>
  <c r="C176" i="5"/>
  <c r="A176" i="5"/>
  <c r="E176" i="5"/>
  <c r="A115" i="8" l="1"/>
  <c r="C115" i="8"/>
  <c r="D115" i="8"/>
  <c r="B116" i="8"/>
  <c r="E115" i="8"/>
  <c r="F115" i="8" s="1"/>
  <c r="E116" i="10"/>
  <c r="G116" i="10" s="1"/>
  <c r="C117" i="10" s="1"/>
  <c r="D116" i="10"/>
  <c r="F116" i="10" s="1"/>
  <c r="B117" i="10"/>
  <c r="G176" i="5"/>
  <c r="F176" i="5"/>
  <c r="A177" i="5"/>
  <c r="D177" i="5"/>
  <c r="C177" i="5"/>
  <c r="B178" i="5"/>
  <c r="E177" i="5"/>
  <c r="F177" i="5" s="1"/>
  <c r="G115" i="8" l="1"/>
  <c r="A116" i="8"/>
  <c r="C116" i="8"/>
  <c r="E116" i="8"/>
  <c r="G116" i="8" s="1"/>
  <c r="D116" i="8"/>
  <c r="F116" i="8" s="1"/>
  <c r="B117" i="8"/>
  <c r="E117" i="10"/>
  <c r="G117" i="10" s="1"/>
  <c r="C118" i="10" s="1"/>
  <c r="B118" i="10"/>
  <c r="D117" i="10"/>
  <c r="F117" i="10" s="1"/>
  <c r="A117" i="10"/>
  <c r="A118" i="10" s="1"/>
  <c r="G177" i="5"/>
  <c r="C178" i="5" s="1"/>
  <c r="A178" i="5"/>
  <c r="D178" i="5"/>
  <c r="B179" i="5"/>
  <c r="E178" i="5"/>
  <c r="E117" i="8" l="1"/>
  <c r="B118" i="8"/>
  <c r="C117" i="8"/>
  <c r="G117" i="8" s="1"/>
  <c r="A117" i="8"/>
  <c r="D117" i="8"/>
  <c r="F117" i="8" s="1"/>
  <c r="E118" i="10"/>
  <c r="G118" i="10" s="1"/>
  <c r="C119" i="10" s="1"/>
  <c r="D118" i="10"/>
  <c r="F118" i="10" s="1"/>
  <c r="B119" i="10"/>
  <c r="G178" i="5"/>
  <c r="C179" i="5" s="1"/>
  <c r="F178" i="5"/>
  <c r="D179" i="5"/>
  <c r="B180" i="5"/>
  <c r="E179" i="5"/>
  <c r="F179" i="5" s="1"/>
  <c r="A179" i="5"/>
  <c r="D118" i="8" l="1"/>
  <c r="B119" i="8"/>
  <c r="A118" i="8"/>
  <c r="E118" i="8"/>
  <c r="F118" i="8" s="1"/>
  <c r="C118" i="8"/>
  <c r="G118" i="8" s="1"/>
  <c r="E119" i="10"/>
  <c r="G119" i="10" s="1"/>
  <c r="C120" i="10" s="1"/>
  <c r="B120" i="10"/>
  <c r="D119" i="10"/>
  <c r="F119" i="10"/>
  <c r="A119" i="10"/>
  <c r="A120" i="10" s="1"/>
  <c r="G179" i="5"/>
  <c r="C180" i="5" s="1"/>
  <c r="B181" i="5"/>
  <c r="E180" i="5"/>
  <c r="D180" i="5"/>
  <c r="F180" i="5" s="1"/>
  <c r="A180" i="5"/>
  <c r="E119" i="8" l="1"/>
  <c r="B120" i="8"/>
  <c r="D119" i="8"/>
  <c r="F119" i="8" s="1"/>
  <c r="C119" i="8"/>
  <c r="G119" i="8" s="1"/>
  <c r="A119" i="8"/>
  <c r="D120" i="10"/>
  <c r="B121" i="10"/>
  <c r="E120" i="10"/>
  <c r="G120" i="10" s="1"/>
  <c r="C121" i="10" s="1"/>
  <c r="G180" i="5"/>
  <c r="C181" i="5" s="1"/>
  <c r="A181" i="5"/>
  <c r="B182" i="5"/>
  <c r="E181" i="5"/>
  <c r="D181" i="5"/>
  <c r="F181" i="5" s="1"/>
  <c r="C120" i="8" l="1"/>
  <c r="D120" i="8"/>
  <c r="F120" i="8" s="1"/>
  <c r="B121" i="8"/>
  <c r="A120" i="8"/>
  <c r="E120" i="8"/>
  <c r="G120" i="8" s="1"/>
  <c r="F120" i="10"/>
  <c r="E121" i="10"/>
  <c r="G121" i="10" s="1"/>
  <c r="C122" i="10" s="1"/>
  <c r="B122" i="10"/>
  <c r="D121" i="10"/>
  <c r="F121" i="10" s="1"/>
  <c r="A121" i="10"/>
  <c r="A122" i="10" s="1"/>
  <c r="G181" i="5"/>
  <c r="A182" i="5"/>
  <c r="E182" i="5"/>
  <c r="C182" i="5"/>
  <c r="D182" i="5"/>
  <c r="B183" i="5"/>
  <c r="B122" i="8" l="1"/>
  <c r="A121" i="8"/>
  <c r="C121" i="8"/>
  <c r="D121" i="8"/>
  <c r="F121" i="8" s="1"/>
  <c r="E121" i="8"/>
  <c r="D122" i="10"/>
  <c r="E122" i="10"/>
  <c r="G122" i="10" s="1"/>
  <c r="C123" i="10" s="1"/>
  <c r="B123" i="10"/>
  <c r="G182" i="5"/>
  <c r="F182" i="5"/>
  <c r="E183" i="5"/>
  <c r="B184" i="5"/>
  <c r="D183" i="5"/>
  <c r="F183" i="5" s="1"/>
  <c r="C183" i="5"/>
  <c r="A183" i="5"/>
  <c r="G121" i="8" l="1"/>
  <c r="A122" i="8"/>
  <c r="E122" i="8"/>
  <c r="C122" i="8"/>
  <c r="B123" i="8"/>
  <c r="D122" i="8"/>
  <c r="F122" i="8" s="1"/>
  <c r="E123" i="10"/>
  <c r="G123" i="10" s="1"/>
  <c r="C124" i="10" s="1"/>
  <c r="B124" i="10"/>
  <c r="D123" i="10"/>
  <c r="F123" i="10" s="1"/>
  <c r="A123" i="10"/>
  <c r="A124" i="10" s="1"/>
  <c r="F122" i="10"/>
  <c r="G183" i="5"/>
  <c r="E184" i="5"/>
  <c r="C184" i="5"/>
  <c r="A184" i="5"/>
  <c r="D184" i="5"/>
  <c r="F184" i="5" s="1"/>
  <c r="B185" i="5"/>
  <c r="G122" i="8" l="1"/>
  <c r="E123" i="8"/>
  <c r="C123" i="8"/>
  <c r="G123" i="8" s="1"/>
  <c r="D123" i="8"/>
  <c r="F123" i="8" s="1"/>
  <c r="B124" i="8"/>
  <c r="A123" i="8"/>
  <c r="B125" i="10"/>
  <c r="E124" i="10"/>
  <c r="G124" i="10" s="1"/>
  <c r="C125" i="10" s="1"/>
  <c r="D124" i="10"/>
  <c r="G184" i="5"/>
  <c r="C185" i="5" s="1"/>
  <c r="E185" i="5"/>
  <c r="D185" i="5"/>
  <c r="B186" i="5"/>
  <c r="A185" i="5"/>
  <c r="D124" i="8" l="1"/>
  <c r="B125" i="8"/>
  <c r="C124" i="8"/>
  <c r="E124" i="8"/>
  <c r="A124" i="8"/>
  <c r="D125" i="10"/>
  <c r="B126" i="10"/>
  <c r="E125" i="10"/>
  <c r="G125" i="10" s="1"/>
  <c r="C126" i="10" s="1"/>
  <c r="F124" i="10"/>
  <c r="A125" i="10"/>
  <c r="A126" i="10" s="1"/>
  <c r="F185" i="5"/>
  <c r="G185" i="5"/>
  <c r="A186" i="5"/>
  <c r="E186" i="5"/>
  <c r="C186" i="5"/>
  <c r="D186" i="5"/>
  <c r="F186" i="5" s="1"/>
  <c r="B187" i="5"/>
  <c r="G124" i="8" l="1"/>
  <c r="F124" i="8"/>
  <c r="C125" i="8"/>
  <c r="D125" i="8"/>
  <c r="E125" i="8"/>
  <c r="B126" i="8"/>
  <c r="A125" i="8"/>
  <c r="B127" i="10"/>
  <c r="E126" i="10"/>
  <c r="G126" i="10" s="1"/>
  <c r="C127" i="10" s="1"/>
  <c r="D126" i="10"/>
  <c r="F126" i="10" s="1"/>
  <c r="F125" i="10"/>
  <c r="G186" i="5"/>
  <c r="A187" i="5"/>
  <c r="D187" i="5"/>
  <c r="B188" i="5"/>
  <c r="C187" i="5"/>
  <c r="E187" i="5"/>
  <c r="F125" i="8" l="1"/>
  <c r="G125" i="8"/>
  <c r="E126" i="8"/>
  <c r="C126" i="8"/>
  <c r="G126" i="8"/>
  <c r="B127" i="8"/>
  <c r="D126" i="8"/>
  <c r="F126" i="8" s="1"/>
  <c r="A126" i="8"/>
  <c r="E127" i="10"/>
  <c r="G127" i="10" s="1"/>
  <c r="C128" i="10" s="1"/>
  <c r="B128" i="10"/>
  <c r="D127" i="10"/>
  <c r="F127" i="10" s="1"/>
  <c r="A127" i="10"/>
  <c r="A128" i="10" s="1"/>
  <c r="G187" i="5"/>
  <c r="F187" i="5"/>
  <c r="B189" i="5"/>
  <c r="C188" i="5"/>
  <c r="D188" i="5"/>
  <c r="E188" i="5"/>
  <c r="G188" i="5" s="1"/>
  <c r="A188" i="5"/>
  <c r="A127" i="8" l="1"/>
  <c r="C127" i="8"/>
  <c r="D127" i="8"/>
  <c r="E127" i="8"/>
  <c r="G127" i="8" s="1"/>
  <c r="B128" i="8"/>
  <c r="B129" i="10"/>
  <c r="A129" i="10" s="1"/>
  <c r="D128" i="10"/>
  <c r="E128" i="10"/>
  <c r="G128" i="10" s="1"/>
  <c r="C129" i="10" s="1"/>
  <c r="F188" i="5"/>
  <c r="D189" i="5"/>
  <c r="C189" i="5"/>
  <c r="E189" i="5"/>
  <c r="F189" i="5" s="1"/>
  <c r="B190" i="5"/>
  <c r="A189" i="5"/>
  <c r="F127" i="8" l="1"/>
  <c r="F128" i="10"/>
  <c r="A128" i="8"/>
  <c r="C128" i="8"/>
  <c r="B129" i="8"/>
  <c r="D128" i="8"/>
  <c r="E128" i="8"/>
  <c r="E129" i="10"/>
  <c r="G129" i="10" s="1"/>
  <c r="C130" i="10" s="1"/>
  <c r="D129" i="10"/>
  <c r="F129" i="10" s="1"/>
  <c r="B130" i="10"/>
  <c r="G189" i="5"/>
  <c r="C190" i="5" s="1"/>
  <c r="A190" i="5"/>
  <c r="D190" i="5"/>
  <c r="E190" i="5"/>
  <c r="B191" i="5"/>
  <c r="F128" i="8" l="1"/>
  <c r="G128" i="8"/>
  <c r="A129" i="8"/>
  <c r="D129" i="8"/>
  <c r="F129" i="8" s="1"/>
  <c r="C129" i="8"/>
  <c r="E129" i="8"/>
  <c r="G129" i="8" s="1"/>
  <c r="B130" i="8"/>
  <c r="B131" i="10"/>
  <c r="E130" i="10"/>
  <c r="G130" i="10" s="1"/>
  <c r="C131" i="10" s="1"/>
  <c r="D130" i="10"/>
  <c r="F130" i="10" s="1"/>
  <c r="A130" i="10"/>
  <c r="A131" i="10" s="1"/>
  <c r="G190" i="5"/>
  <c r="F190" i="5"/>
  <c r="B192" i="5"/>
  <c r="E191" i="5"/>
  <c r="C191" i="5"/>
  <c r="A191" i="5"/>
  <c r="D191" i="5"/>
  <c r="F191" i="5" s="1"/>
  <c r="D130" i="8" l="1"/>
  <c r="E130" i="8"/>
  <c r="B131" i="8"/>
  <c r="A130" i="8"/>
  <c r="C130" i="8"/>
  <c r="G130" i="8" s="1"/>
  <c r="E131" i="10"/>
  <c r="G131" i="10" s="1"/>
  <c r="C132" i="10" s="1"/>
  <c r="D131" i="10"/>
  <c r="F131" i="10" s="1"/>
  <c r="B132" i="10"/>
  <c r="G191" i="5"/>
  <c r="C192" i="5" s="1"/>
  <c r="B193" i="5"/>
  <c r="E192" i="5"/>
  <c r="A192" i="5"/>
  <c r="D192" i="5"/>
  <c r="F192" i="5" s="1"/>
  <c r="F130" i="8" l="1"/>
  <c r="D131" i="8"/>
  <c r="A131" i="8"/>
  <c r="E131" i="8"/>
  <c r="F131" i="8" s="1"/>
  <c r="C131" i="8"/>
  <c r="B132" i="8"/>
  <c r="E132" i="10"/>
  <c r="G132" i="10" s="1"/>
  <c r="C133" i="10" s="1"/>
  <c r="B133" i="10"/>
  <c r="D132" i="10"/>
  <c r="F132" i="10" s="1"/>
  <c r="A132" i="10"/>
  <c r="A133" i="10" s="1"/>
  <c r="G192" i="5"/>
  <c r="A193" i="5"/>
  <c r="E193" i="5"/>
  <c r="B194" i="5"/>
  <c r="D193" i="5"/>
  <c r="C193" i="5"/>
  <c r="D132" i="8" l="1"/>
  <c r="A132" i="8"/>
  <c r="E132" i="8"/>
  <c r="F132" i="8" s="1"/>
  <c r="B133" i="8"/>
  <c r="G131" i="8"/>
  <c r="C132" i="8" s="1"/>
  <c r="E133" i="10"/>
  <c r="G133" i="10" s="1"/>
  <c r="C134" i="10" s="1"/>
  <c r="D133" i="10"/>
  <c r="F133" i="10" s="1"/>
  <c r="B134" i="10"/>
  <c r="A134" i="10" s="1"/>
  <c r="F193" i="5"/>
  <c r="G193" i="5"/>
  <c r="C194" i="5" s="1"/>
  <c r="E194" i="5"/>
  <c r="A194" i="5"/>
  <c r="D194" i="5"/>
  <c r="B195" i="5"/>
  <c r="G132" i="8" l="1"/>
  <c r="C133" i="8"/>
  <c r="D133" i="8"/>
  <c r="F133" i="8" s="1"/>
  <c r="E133" i="8"/>
  <c r="G133" i="8"/>
  <c r="B134" i="8"/>
  <c r="A133" i="8"/>
  <c r="D134" i="10"/>
  <c r="E134" i="10"/>
  <c r="G134" i="10" s="1"/>
  <c r="B135" i="10"/>
  <c r="G194" i="5"/>
  <c r="F194" i="5"/>
  <c r="A195" i="5"/>
  <c r="D195" i="5"/>
  <c r="B196" i="5"/>
  <c r="C195" i="5"/>
  <c r="E195" i="5"/>
  <c r="F134" i="10" l="1"/>
  <c r="A134" i="8"/>
  <c r="E134" i="8"/>
  <c r="B135" i="8"/>
  <c r="C134" i="8"/>
  <c r="G134" i="8" s="1"/>
  <c r="D134" i="8"/>
  <c r="F134" i="8" s="1"/>
  <c r="B136" i="10"/>
  <c r="D135" i="10"/>
  <c r="F135" i="10" s="1"/>
  <c r="E135" i="10"/>
  <c r="C135" i="10"/>
  <c r="G135" i="10" s="1"/>
  <c r="A135" i="10"/>
  <c r="G195" i="5"/>
  <c r="C196" i="5" s="1"/>
  <c r="F195" i="5"/>
  <c r="E196" i="5"/>
  <c r="A196" i="5"/>
  <c r="D196" i="5"/>
  <c r="F196" i="5" s="1"/>
  <c r="B197" i="5"/>
  <c r="G135" i="8" l="1"/>
  <c r="D135" i="8"/>
  <c r="F135" i="8"/>
  <c r="A135" i="8"/>
  <c r="E135" i="8"/>
  <c r="B136" i="8"/>
  <c r="C135" i="8"/>
  <c r="D136" i="10"/>
  <c r="B137" i="10"/>
  <c r="A136" i="10"/>
  <c r="C136" i="10"/>
  <c r="E136" i="10"/>
  <c r="G196" i="5"/>
  <c r="A197" i="5"/>
  <c r="D197" i="5"/>
  <c r="B198" i="5"/>
  <c r="C197" i="5"/>
  <c r="E197" i="5"/>
  <c r="G136" i="10" l="1"/>
  <c r="F136" i="10"/>
  <c r="C136" i="8"/>
  <c r="E136" i="8"/>
  <c r="G136" i="8"/>
  <c r="A136" i="8"/>
  <c r="D136" i="8"/>
  <c r="F136" i="8"/>
  <c r="B137" i="8"/>
  <c r="B138" i="10"/>
  <c r="D137" i="10"/>
  <c r="F137" i="10" s="1"/>
  <c r="E137" i="10"/>
  <c r="C137" i="10"/>
  <c r="A137" i="10"/>
  <c r="F197" i="5"/>
  <c r="G197" i="5"/>
  <c r="D198" i="5"/>
  <c r="E198" i="5"/>
  <c r="B199" i="5"/>
  <c r="A198" i="5"/>
  <c r="C198" i="5"/>
  <c r="G137" i="10" l="1"/>
  <c r="A137" i="8"/>
  <c r="D137" i="8"/>
  <c r="F137" i="8"/>
  <c r="C137" i="8"/>
  <c r="G137" i="8"/>
  <c r="E137" i="8"/>
  <c r="B138" i="8"/>
  <c r="B139" i="10"/>
  <c r="D138" i="10"/>
  <c r="C138" i="10"/>
  <c r="A138" i="10"/>
  <c r="E138" i="10"/>
  <c r="F138" i="10" s="1"/>
  <c r="F198" i="5"/>
  <c r="G198" i="5"/>
  <c r="A199" i="5"/>
  <c r="B200" i="5"/>
  <c r="D199" i="5"/>
  <c r="C199" i="5"/>
  <c r="E199" i="5"/>
  <c r="G138" i="10" l="1"/>
  <c r="B139" i="8"/>
  <c r="C138" i="8"/>
  <c r="A138" i="8"/>
  <c r="D138" i="8"/>
  <c r="F138" i="8"/>
  <c r="E138" i="8"/>
  <c r="G138" i="8"/>
  <c r="E139" i="10"/>
  <c r="B140" i="10"/>
  <c r="D139" i="10"/>
  <c r="F139" i="10" s="1"/>
  <c r="C139" i="10"/>
  <c r="A139" i="10"/>
  <c r="G199" i="5"/>
  <c r="F199" i="5"/>
  <c r="B201" i="5"/>
  <c r="E200" i="5"/>
  <c r="A200" i="5"/>
  <c r="C200" i="5"/>
  <c r="D200" i="5"/>
  <c r="G139" i="10" l="1"/>
  <c r="E139" i="8"/>
  <c r="A139" i="8"/>
  <c r="D139" i="8"/>
  <c r="F139" i="8"/>
  <c r="C139" i="8"/>
  <c r="G139" i="8"/>
  <c r="B140" i="8"/>
  <c r="D140" i="10"/>
  <c r="C140" i="10"/>
  <c r="B141" i="10"/>
  <c r="A140" i="10"/>
  <c r="E140" i="10"/>
  <c r="G140" i="10" s="1"/>
  <c r="F200" i="5"/>
  <c r="G200" i="5"/>
  <c r="D201" i="5"/>
  <c r="B202" i="5"/>
  <c r="C201" i="5"/>
  <c r="A201" i="5"/>
  <c r="E201" i="5"/>
  <c r="E140" i="8" l="1"/>
  <c r="C140" i="8"/>
  <c r="A140" i="8"/>
  <c r="B141" i="8"/>
  <c r="G140" i="8"/>
  <c r="D140" i="8"/>
  <c r="F140" i="8"/>
  <c r="F140" i="10"/>
  <c r="B142" i="10"/>
  <c r="A141" i="10"/>
  <c r="E141" i="10"/>
  <c r="G141" i="10" s="1"/>
  <c r="C141" i="10"/>
  <c r="D141" i="10"/>
  <c r="F141" i="10" s="1"/>
  <c r="F201" i="5"/>
  <c r="G201" i="5"/>
  <c r="C202" i="5" s="1"/>
  <c r="B203" i="5"/>
  <c r="D202" i="5"/>
  <c r="E202" i="5"/>
  <c r="A202" i="5"/>
  <c r="E141" i="8" l="1"/>
  <c r="D141" i="8"/>
  <c r="F141" i="8"/>
  <c r="C141" i="8"/>
  <c r="G141" i="8"/>
  <c r="B142" i="8"/>
  <c r="A141" i="8"/>
  <c r="B143" i="10"/>
  <c r="C142" i="10"/>
  <c r="E142" i="10"/>
  <c r="D142" i="10"/>
  <c r="F142" i="10" s="1"/>
  <c r="A142" i="10"/>
  <c r="G202" i="5"/>
  <c r="F202" i="5"/>
  <c r="B204" i="5"/>
  <c r="D203" i="5"/>
  <c r="C203" i="5"/>
  <c r="E203" i="5"/>
  <c r="G203" i="5" s="1"/>
  <c r="A203" i="5"/>
  <c r="G142" i="10" l="1"/>
  <c r="E142" i="8"/>
  <c r="G142" i="8"/>
  <c r="B143" i="8"/>
  <c r="D142" i="8"/>
  <c r="F142" i="8"/>
  <c r="A142" i="8"/>
  <c r="C142" i="8"/>
  <c r="C143" i="10"/>
  <c r="A143" i="10"/>
  <c r="D143" i="10"/>
  <c r="B144" i="10"/>
  <c r="E143" i="10"/>
  <c r="G143" i="10" s="1"/>
  <c r="F203" i="5"/>
  <c r="C204" i="5"/>
  <c r="A204" i="5"/>
  <c r="E204" i="5"/>
  <c r="G204" i="5" s="1"/>
  <c r="B205" i="5"/>
  <c r="D204" i="5"/>
  <c r="F204" i="5" s="1"/>
  <c r="F143" i="10" l="1"/>
  <c r="C143" i="8"/>
  <c r="A143" i="8"/>
  <c r="B144" i="8"/>
  <c r="D143" i="8"/>
  <c r="F143" i="8"/>
  <c r="E143" i="8"/>
  <c r="G143" i="8"/>
  <c r="A144" i="10"/>
  <c r="B145" i="10"/>
  <c r="E144" i="10"/>
  <c r="C144" i="10"/>
  <c r="D144" i="10"/>
  <c r="F144" i="10" s="1"/>
  <c r="D205" i="5"/>
  <c r="C205" i="5"/>
  <c r="A205" i="5"/>
  <c r="B206" i="5"/>
  <c r="E205" i="5"/>
  <c r="G205" i="5" s="1"/>
  <c r="G144" i="10" l="1"/>
  <c r="E144" i="8"/>
  <c r="C144" i="8"/>
  <c r="G144" i="8"/>
  <c r="A144" i="8"/>
  <c r="D144" i="8"/>
  <c r="F144" i="8"/>
  <c r="B145" i="8"/>
  <c r="A145" i="10"/>
  <c r="C145" i="10"/>
  <c r="D145" i="10"/>
  <c r="F145" i="10" s="1"/>
  <c r="B146" i="10"/>
  <c r="E145" i="10"/>
  <c r="F205" i="5"/>
  <c r="D206" i="5"/>
  <c r="A206" i="5"/>
  <c r="B207" i="5"/>
  <c r="C206" i="5"/>
  <c r="E206" i="5"/>
  <c r="F206" i="5" s="1"/>
  <c r="G145" i="10" l="1"/>
  <c r="E145" i="8"/>
  <c r="D145" i="8"/>
  <c r="F145" i="8"/>
  <c r="B146" i="8"/>
  <c r="C145" i="8"/>
  <c r="G145" i="8"/>
  <c r="A145" i="8"/>
  <c r="D146" i="10"/>
  <c r="F146" i="10" s="1"/>
  <c r="A146" i="10"/>
  <c r="B147" i="10"/>
  <c r="E146" i="10"/>
  <c r="G146" i="10" s="1"/>
  <c r="C146" i="10"/>
  <c r="G206" i="5"/>
  <c r="C207" i="5" s="1"/>
  <c r="E207" i="5"/>
  <c r="A207" i="5"/>
  <c r="D207" i="5"/>
  <c r="B208" i="5"/>
  <c r="A146" i="8" l="1"/>
  <c r="B147" i="8"/>
  <c r="E146" i="8"/>
  <c r="C146" i="8"/>
  <c r="G146" i="8"/>
  <c r="D146" i="8"/>
  <c r="F146" i="8"/>
  <c r="B148" i="10"/>
  <c r="D147" i="10"/>
  <c r="E147" i="10"/>
  <c r="G147" i="10" s="1"/>
  <c r="C147" i="10"/>
  <c r="A147" i="10"/>
  <c r="G207" i="5"/>
  <c r="F207" i="5"/>
  <c r="B209" i="5"/>
  <c r="E208" i="5"/>
  <c r="C208" i="5"/>
  <c r="D208" i="5"/>
  <c r="F208" i="5" s="1"/>
  <c r="A208" i="5"/>
  <c r="E147" i="8" l="1"/>
  <c r="A147" i="8"/>
  <c r="B148" i="8"/>
  <c r="C147" i="8"/>
  <c r="G147" i="8"/>
  <c r="D147" i="8"/>
  <c r="F147" i="8"/>
  <c r="F147" i="10"/>
  <c r="C148" i="10"/>
  <c r="E148" i="10"/>
  <c r="G148" i="10" s="1"/>
  <c r="A148" i="10"/>
  <c r="D148" i="10"/>
  <c r="F148" i="10" s="1"/>
  <c r="B149" i="10"/>
  <c r="G208" i="5"/>
  <c r="B210" i="5"/>
  <c r="A209" i="5"/>
  <c r="C209" i="5"/>
  <c r="D209" i="5"/>
  <c r="E209" i="5"/>
  <c r="E148" i="8" l="1"/>
  <c r="D148" i="8"/>
  <c r="F148" i="8"/>
  <c r="A148" i="8"/>
  <c r="B149" i="8"/>
  <c r="C148" i="8"/>
  <c r="G148" i="8"/>
  <c r="D149" i="10"/>
  <c r="C149" i="10"/>
  <c r="A149" i="10"/>
  <c r="B150" i="10"/>
  <c r="E149" i="10"/>
  <c r="F149" i="10" s="1"/>
  <c r="F209" i="5"/>
  <c r="G209" i="5"/>
  <c r="D210" i="5"/>
  <c r="B211" i="5"/>
  <c r="C210" i="5"/>
  <c r="A210" i="5"/>
  <c r="E210" i="5"/>
  <c r="F210" i="5" s="1"/>
  <c r="A149" i="8" l="1"/>
  <c r="D149" i="8"/>
  <c r="F149" i="8"/>
  <c r="C149" i="8"/>
  <c r="G149" i="8"/>
  <c r="B150" i="8"/>
  <c r="E149" i="8"/>
  <c r="G149" i="10"/>
  <c r="C150" i="10"/>
  <c r="E150" i="10"/>
  <c r="G150" i="10" s="1"/>
  <c r="B151" i="10"/>
  <c r="A150" i="10"/>
  <c r="D150" i="10"/>
  <c r="F150" i="10" s="1"/>
  <c r="G210" i="5"/>
  <c r="B212" i="5"/>
  <c r="A211" i="5"/>
  <c r="C211" i="5"/>
  <c r="E211" i="5"/>
  <c r="D211" i="5"/>
  <c r="F211" i="5" s="1"/>
  <c r="B151" i="8" l="1"/>
  <c r="G150" i="8"/>
  <c r="D150" i="8"/>
  <c r="F150" i="8"/>
  <c r="A150" i="8"/>
  <c r="E150" i="8"/>
  <c r="C150" i="8"/>
  <c r="E151" i="10"/>
  <c r="B152" i="10"/>
  <c r="D151" i="10"/>
  <c r="F151" i="10" s="1"/>
  <c r="A151" i="10"/>
  <c r="C151" i="10"/>
  <c r="G151" i="10" s="1"/>
  <c r="G211" i="5"/>
  <c r="D212" i="5"/>
  <c r="E212" i="5"/>
  <c r="F212" i="5" s="1"/>
  <c r="C212" i="5"/>
  <c r="B213" i="5"/>
  <c r="A212" i="5"/>
  <c r="G151" i="8" l="1"/>
  <c r="D151" i="8"/>
  <c r="F151" i="8"/>
  <c r="E151" i="8"/>
  <c r="A151" i="8"/>
  <c r="B152" i="8"/>
  <c r="C151" i="8"/>
  <c r="E152" i="10"/>
  <c r="A152" i="10"/>
  <c r="D152" i="10"/>
  <c r="F152" i="10" s="1"/>
  <c r="C152" i="10"/>
  <c r="G152" i="10" s="1"/>
  <c r="B153" i="10"/>
  <c r="G212" i="5"/>
  <c r="C213" i="5" s="1"/>
  <c r="D213" i="5"/>
  <c r="A213" i="5"/>
  <c r="B214" i="5"/>
  <c r="E213" i="5"/>
  <c r="C152" i="8" l="1"/>
  <c r="G152" i="8"/>
  <c r="E152" i="8"/>
  <c r="F152" i="8"/>
  <c r="B153" i="8"/>
  <c r="A152" i="8"/>
  <c r="D152" i="8"/>
  <c r="E153" i="10"/>
  <c r="G153" i="10" s="1"/>
  <c r="C153" i="10"/>
  <c r="B154" i="10"/>
  <c r="D153" i="10"/>
  <c r="F153" i="10" s="1"/>
  <c r="A153" i="10"/>
  <c r="G213" i="5"/>
  <c r="C214" i="5" s="1"/>
  <c r="F213" i="5"/>
  <c r="E214" i="5"/>
  <c r="B215" i="5"/>
  <c r="D214" i="5"/>
  <c r="A214" i="5"/>
  <c r="G153" i="8" l="1"/>
  <c r="B154" i="8"/>
  <c r="E153" i="8"/>
  <c r="D153" i="8"/>
  <c r="F153" i="8"/>
  <c r="A153" i="8"/>
  <c r="C153" i="8"/>
  <c r="C154" i="10"/>
  <c r="B155" i="10"/>
  <c r="D154" i="10"/>
  <c r="A154" i="10"/>
  <c r="E154" i="10"/>
  <c r="F214" i="5"/>
  <c r="G214" i="5"/>
  <c r="B216" i="5"/>
  <c r="D215" i="5"/>
  <c r="A215" i="5"/>
  <c r="E215" i="5"/>
  <c r="C215" i="5"/>
  <c r="F154" i="10" l="1"/>
  <c r="G154" i="10"/>
  <c r="C154" i="8"/>
  <c r="G154" i="8"/>
  <c r="D154" i="8"/>
  <c r="F154" i="8"/>
  <c r="E154" i="8"/>
  <c r="A154" i="8"/>
  <c r="B155" i="8"/>
  <c r="C155" i="10"/>
  <c r="A155" i="10"/>
  <c r="B156" i="10"/>
  <c r="E155" i="10"/>
  <c r="G155" i="10" s="1"/>
  <c r="D155" i="10"/>
  <c r="F155" i="10" s="1"/>
  <c r="G215" i="5"/>
  <c r="F215" i="5"/>
  <c r="A216" i="5"/>
  <c r="C216" i="5"/>
  <c r="E216" i="5"/>
  <c r="G216" i="5" s="1"/>
  <c r="B217" i="5"/>
  <c r="D216" i="5"/>
  <c r="F155" i="8" l="1"/>
  <c r="C155" i="8"/>
  <c r="G155" i="8"/>
  <c r="E155" i="8"/>
  <c r="B156" i="8"/>
  <c r="A155" i="8"/>
  <c r="D155" i="8"/>
  <c r="E156" i="10"/>
  <c r="D156" i="10"/>
  <c r="C156" i="10"/>
  <c r="B157" i="10"/>
  <c r="G156" i="10"/>
  <c r="F156" i="10"/>
  <c r="A156" i="10"/>
  <c r="F216" i="5"/>
  <c r="C217" i="5"/>
  <c r="D217" i="5"/>
  <c r="B218" i="5"/>
  <c r="E217" i="5"/>
  <c r="A217" i="5"/>
  <c r="E156" i="8" l="1"/>
  <c r="C156" i="8"/>
  <c r="G156" i="8"/>
  <c r="A156" i="8"/>
  <c r="B157" i="8"/>
  <c r="D156" i="8"/>
  <c r="F156" i="8"/>
  <c r="B158" i="10"/>
  <c r="C157" i="10"/>
  <c r="A157" i="10"/>
  <c r="D157" i="10"/>
  <c r="F157" i="10" s="1"/>
  <c r="E157" i="10"/>
  <c r="F217" i="5"/>
  <c r="G217" i="5"/>
  <c r="D218" i="5"/>
  <c r="E218" i="5"/>
  <c r="A218" i="5"/>
  <c r="B219" i="5"/>
  <c r="C218" i="5"/>
  <c r="G157" i="10" l="1"/>
  <c r="G157" i="8"/>
  <c r="B158" i="8"/>
  <c r="C157" i="8"/>
  <c r="A157" i="8"/>
  <c r="D157" i="8"/>
  <c r="F157" i="8"/>
  <c r="E157" i="8"/>
  <c r="B159" i="10"/>
  <c r="D158" i="10"/>
  <c r="F158" i="10" s="1"/>
  <c r="E158" i="10"/>
  <c r="C158" i="10"/>
  <c r="A158" i="10"/>
  <c r="G218" i="5"/>
  <c r="F218" i="5"/>
  <c r="A219" i="5"/>
  <c r="E219" i="5"/>
  <c r="C219" i="5"/>
  <c r="D219" i="5"/>
  <c r="F219" i="5" s="1"/>
  <c r="B220" i="5"/>
  <c r="G158" i="10" l="1"/>
  <c r="G158" i="8"/>
  <c r="A158" i="8"/>
  <c r="B159" i="8"/>
  <c r="E158" i="8"/>
  <c r="D158" i="8"/>
  <c r="F158" i="8"/>
  <c r="C158" i="8"/>
  <c r="B160" i="10"/>
  <c r="D159" i="10"/>
  <c r="A159" i="10"/>
  <c r="C159" i="10"/>
  <c r="E159" i="10"/>
  <c r="G159" i="10" s="1"/>
  <c r="G219" i="5"/>
  <c r="C220" i="5" s="1"/>
  <c r="D220" i="5"/>
  <c r="B221" i="5"/>
  <c r="A220" i="5"/>
  <c r="E220" i="5"/>
  <c r="F159" i="10" l="1"/>
  <c r="B160" i="8"/>
  <c r="A159" i="8"/>
  <c r="F159" i="8"/>
  <c r="E159" i="8"/>
  <c r="C159" i="8"/>
  <c r="G159" i="8"/>
  <c r="D159" i="8"/>
  <c r="D160" i="10"/>
  <c r="B161" i="10"/>
  <c r="C160" i="10"/>
  <c r="A160" i="10"/>
  <c r="E160" i="10"/>
  <c r="G220" i="5"/>
  <c r="F220" i="5"/>
  <c r="E221" i="5"/>
  <c r="D221" i="5"/>
  <c r="F221" i="5" s="1"/>
  <c r="B222" i="5"/>
  <c r="A221" i="5"/>
  <c r="C221" i="5"/>
  <c r="F160" i="10" l="1"/>
  <c r="G160" i="10"/>
  <c r="E160" i="8"/>
  <c r="C160" i="8"/>
  <c r="D160" i="8"/>
  <c r="F160" i="8"/>
  <c r="G160" i="8"/>
  <c r="A160" i="8"/>
  <c r="B161" i="8"/>
  <c r="B162" i="10"/>
  <c r="C161" i="10"/>
  <c r="A161" i="10"/>
  <c r="E161" i="10"/>
  <c r="D161" i="10"/>
  <c r="F161" i="10" s="1"/>
  <c r="G221" i="5"/>
  <c r="C222" i="5" s="1"/>
  <c r="D222" i="5"/>
  <c r="B223" i="5"/>
  <c r="E222" i="5"/>
  <c r="F222" i="5" s="1"/>
  <c r="A222" i="5"/>
  <c r="G161" i="10" l="1"/>
  <c r="A161" i="8"/>
  <c r="E161" i="8"/>
  <c r="D161" i="8"/>
  <c r="F161" i="8"/>
  <c r="G161" i="8"/>
  <c r="B162" i="8"/>
  <c r="C161" i="8"/>
  <c r="A162" i="10"/>
  <c r="B163" i="10"/>
  <c r="E162" i="10"/>
  <c r="D162" i="10"/>
  <c r="F162" i="10" s="1"/>
  <c r="C162" i="10"/>
  <c r="G222" i="5"/>
  <c r="B224" i="5"/>
  <c r="D223" i="5"/>
  <c r="E223" i="5"/>
  <c r="F223" i="5" s="1"/>
  <c r="C223" i="5"/>
  <c r="A223" i="5"/>
  <c r="G162" i="10" l="1"/>
  <c r="D162" i="8"/>
  <c r="F162" i="8"/>
  <c r="A162" i="8"/>
  <c r="C162" i="8"/>
  <c r="E162" i="8"/>
  <c r="G162" i="8"/>
  <c r="B163" i="8"/>
  <c r="E163" i="10"/>
  <c r="D163" i="10"/>
  <c r="C163" i="10"/>
  <c r="A163" i="10"/>
  <c r="F163" i="10"/>
  <c r="B164" i="10"/>
  <c r="G223" i="5"/>
  <c r="D224" i="5"/>
  <c r="E224" i="5"/>
  <c r="B225" i="5"/>
  <c r="A224" i="5"/>
  <c r="C224" i="5"/>
  <c r="G163" i="10" l="1"/>
  <c r="B164" i="8"/>
  <c r="C163" i="8"/>
  <c r="G163" i="8"/>
  <c r="D163" i="8"/>
  <c r="F163" i="8"/>
  <c r="A163" i="8"/>
  <c r="E163" i="8"/>
  <c r="B165" i="10"/>
  <c r="D164" i="10"/>
  <c r="A164" i="10"/>
  <c r="E164" i="10"/>
  <c r="C164" i="10"/>
  <c r="F224" i="5"/>
  <c r="G224" i="5"/>
  <c r="D225" i="5"/>
  <c r="A225" i="5"/>
  <c r="C225" i="5"/>
  <c r="E225" i="5"/>
  <c r="G225" i="5" s="1"/>
  <c r="B226" i="5"/>
  <c r="G164" i="10" l="1"/>
  <c r="F164" i="10"/>
  <c r="A164" i="8"/>
  <c r="D164" i="8"/>
  <c r="F164" i="8"/>
  <c r="B165" i="8"/>
  <c r="C164" i="8"/>
  <c r="G164" i="8"/>
  <c r="E164" i="8"/>
  <c r="D165" i="10"/>
  <c r="F165" i="10" s="1"/>
  <c r="B166" i="10"/>
  <c r="A165" i="10"/>
  <c r="E165" i="10"/>
  <c r="G165" i="10" s="1"/>
  <c r="C165" i="10"/>
  <c r="F225" i="5"/>
  <c r="A226" i="5"/>
  <c r="E226" i="5"/>
  <c r="D226" i="5"/>
  <c r="F226" i="5" s="1"/>
  <c r="B227" i="5"/>
  <c r="C226" i="5"/>
  <c r="B166" i="8" l="1"/>
  <c r="A165" i="8"/>
  <c r="D165" i="8"/>
  <c r="F165" i="8"/>
  <c r="E165" i="8"/>
  <c r="C165" i="8"/>
  <c r="G165" i="8"/>
  <c r="D166" i="10"/>
  <c r="C166" i="10"/>
  <c r="E166" i="10"/>
  <c r="G166" i="10" s="1"/>
  <c r="B167" i="10"/>
  <c r="A166" i="10"/>
  <c r="G226" i="5"/>
  <c r="A227" i="5"/>
  <c r="E227" i="5"/>
  <c r="D227" i="5"/>
  <c r="F227" i="5" s="1"/>
  <c r="C227" i="5"/>
  <c r="B228" i="5"/>
  <c r="F166" i="10" l="1"/>
  <c r="A166" i="8"/>
  <c r="D166" i="8"/>
  <c r="F166" i="8"/>
  <c r="C166" i="8"/>
  <c r="G166" i="8"/>
  <c r="E166" i="8"/>
  <c r="B167" i="8"/>
  <c r="C167" i="10"/>
  <c r="A167" i="10"/>
  <c r="B168" i="10"/>
  <c r="E167" i="10"/>
  <c r="G167" i="10" s="1"/>
  <c r="D167" i="10"/>
  <c r="F167" i="10" s="1"/>
  <c r="G227" i="5"/>
  <c r="C228" i="5" s="1"/>
  <c r="A228" i="5"/>
  <c r="D228" i="5"/>
  <c r="B229" i="5"/>
  <c r="E228" i="5"/>
  <c r="G167" i="8" l="1"/>
  <c r="C167" i="8"/>
  <c r="D167" i="8"/>
  <c r="F167" i="8"/>
  <c r="B168" i="8"/>
  <c r="A167" i="8"/>
  <c r="E167" i="8"/>
  <c r="A168" i="10"/>
  <c r="C168" i="10"/>
  <c r="B169" i="10"/>
  <c r="E168" i="10"/>
  <c r="D168" i="10"/>
  <c r="F168" i="10" s="1"/>
  <c r="G228" i="5"/>
  <c r="C229" i="5" s="1"/>
  <c r="F228" i="5"/>
  <c r="B230" i="5"/>
  <c r="D229" i="5"/>
  <c r="A229" i="5"/>
  <c r="E229" i="5"/>
  <c r="F229" i="5" s="1"/>
  <c r="G168" i="10" l="1"/>
  <c r="C168" i="8"/>
  <c r="G168" i="8"/>
  <c r="B169" i="8"/>
  <c r="D168" i="8"/>
  <c r="F168" i="8"/>
  <c r="E168" i="8"/>
  <c r="A168" i="8"/>
  <c r="A169" i="10"/>
  <c r="B170" i="10"/>
  <c r="D169" i="10"/>
  <c r="F169" i="10" s="1"/>
  <c r="E169" i="10"/>
  <c r="C169" i="10"/>
  <c r="G229" i="5"/>
  <c r="B231" i="5"/>
  <c r="E230" i="5"/>
  <c r="A230" i="5"/>
  <c r="C230" i="5"/>
  <c r="D230" i="5"/>
  <c r="F230" i="5" s="1"/>
  <c r="G169" i="10" l="1"/>
  <c r="E169" i="8"/>
  <c r="C169" i="8"/>
  <c r="G169" i="8"/>
  <c r="A169" i="8"/>
  <c r="D169" i="8"/>
  <c r="F169" i="8"/>
  <c r="B170" i="8"/>
  <c r="D170" i="10"/>
  <c r="F170" i="10" s="1"/>
  <c r="B171" i="10"/>
  <c r="C170" i="10"/>
  <c r="A170" i="10"/>
  <c r="E170" i="10"/>
  <c r="G230" i="5"/>
  <c r="D231" i="5"/>
  <c r="A231" i="5"/>
  <c r="E231" i="5"/>
  <c r="C231" i="5"/>
  <c r="B232" i="5"/>
  <c r="G170" i="10" l="1"/>
  <c r="B171" i="8"/>
  <c r="A170" i="8"/>
  <c r="E170" i="8"/>
  <c r="C170" i="8"/>
  <c r="G170" i="8"/>
  <c r="F170" i="8"/>
  <c r="D170" i="8"/>
  <c r="B172" i="10"/>
  <c r="D171" i="10"/>
  <c r="E171" i="10"/>
  <c r="C171" i="10"/>
  <c r="A171" i="10"/>
  <c r="F231" i="5"/>
  <c r="G231" i="5"/>
  <c r="C232" i="5" s="1"/>
  <c r="B233" i="5"/>
  <c r="A232" i="5"/>
  <c r="E232" i="5"/>
  <c r="D232" i="5"/>
  <c r="G171" i="10" l="1"/>
  <c r="F171" i="10"/>
  <c r="A171" i="8"/>
  <c r="B172" i="8"/>
  <c r="D171" i="8"/>
  <c r="F171" i="8"/>
  <c r="C171" i="8"/>
  <c r="G171" i="8"/>
  <c r="E171" i="8"/>
  <c r="E172" i="10"/>
  <c r="G172" i="10" s="1"/>
  <c r="C172" i="10"/>
  <c r="A172" i="10"/>
  <c r="D172" i="10"/>
  <c r="F172" i="10" s="1"/>
  <c r="B173" i="10"/>
  <c r="G232" i="5"/>
  <c r="F232" i="5"/>
  <c r="D233" i="5"/>
  <c r="B234" i="5"/>
  <c r="A233" i="5"/>
  <c r="E233" i="5"/>
  <c r="F233" i="5" s="1"/>
  <c r="C233" i="5"/>
  <c r="A172" i="8" l="1"/>
  <c r="B173" i="8"/>
  <c r="D172" i="8"/>
  <c r="E172" i="8"/>
  <c r="F172" i="8"/>
  <c r="C172" i="8"/>
  <c r="G172" i="8"/>
  <c r="A173" i="10"/>
  <c r="E173" i="10"/>
  <c r="G173" i="10" s="1"/>
  <c r="C173" i="10"/>
  <c r="B174" i="10"/>
  <c r="D173" i="10"/>
  <c r="F173" i="10" s="1"/>
  <c r="G233" i="5"/>
  <c r="C234" i="5" s="1"/>
  <c r="E234" i="5"/>
  <c r="A234" i="5"/>
  <c r="B235" i="5"/>
  <c r="D234" i="5"/>
  <c r="F234" i="5" s="1"/>
  <c r="D173" i="8" l="1"/>
  <c r="F173" i="8"/>
  <c r="B174" i="8"/>
  <c r="C173" i="8"/>
  <c r="G173" i="8"/>
  <c r="E173" i="8"/>
  <c r="A173" i="8"/>
  <c r="C174" i="10"/>
  <c r="E174" i="10"/>
  <c r="G174" i="10" s="1"/>
  <c r="D174" i="10"/>
  <c r="F174" i="10" s="1"/>
  <c r="A174" i="10"/>
  <c r="B175" i="10"/>
  <c r="G234" i="5"/>
  <c r="E235" i="5"/>
  <c r="B236" i="5"/>
  <c r="A235" i="5"/>
  <c r="D235" i="5"/>
  <c r="F235" i="5" s="1"/>
  <c r="C235" i="5"/>
  <c r="D174" i="8" l="1"/>
  <c r="F174" i="8"/>
  <c r="B175" i="8"/>
  <c r="C174" i="8"/>
  <c r="G174" i="8"/>
  <c r="E174" i="8"/>
  <c r="A174" i="8"/>
  <c r="E175" i="10"/>
  <c r="D175" i="10"/>
  <c r="B176" i="10"/>
  <c r="A175" i="10"/>
  <c r="C175" i="10"/>
  <c r="G175" i="10" s="1"/>
  <c r="F175" i="10"/>
  <c r="G235" i="5"/>
  <c r="C236" i="5" s="1"/>
  <c r="A236" i="5"/>
  <c r="E236" i="5"/>
  <c r="B237" i="5"/>
  <c r="D236" i="5"/>
  <c r="E175" i="8" l="1"/>
  <c r="C175" i="8"/>
  <c r="D175" i="8"/>
  <c r="F175" i="8"/>
  <c r="A175" i="8"/>
  <c r="B176" i="8"/>
  <c r="G175" i="8"/>
  <c r="E176" i="10"/>
  <c r="A176" i="10"/>
  <c r="B177" i="10"/>
  <c r="C176" i="10"/>
  <c r="G176" i="10"/>
  <c r="D176" i="10"/>
  <c r="F176" i="10" s="1"/>
  <c r="G236" i="5"/>
  <c r="F236" i="5"/>
  <c r="A237" i="5"/>
  <c r="C237" i="5"/>
  <c r="E237" i="5"/>
  <c r="D237" i="5"/>
  <c r="B238" i="5"/>
  <c r="A176" i="8" l="1"/>
  <c r="E176" i="8"/>
  <c r="D176" i="8"/>
  <c r="F176" i="8"/>
  <c r="B177" i="8"/>
  <c r="C176" i="8"/>
  <c r="G176" i="8"/>
  <c r="E177" i="10"/>
  <c r="G177" i="10" s="1"/>
  <c r="C177" i="10"/>
  <c r="B178" i="10"/>
  <c r="D177" i="10"/>
  <c r="A177" i="10"/>
  <c r="F237" i="5"/>
  <c r="G237" i="5"/>
  <c r="C238" i="5" s="1"/>
  <c r="B239" i="5"/>
  <c r="A238" i="5"/>
  <c r="E238" i="5"/>
  <c r="D238" i="5"/>
  <c r="F238" i="5" s="1"/>
  <c r="B178" i="8" l="1"/>
  <c r="D177" i="8"/>
  <c r="C177" i="8"/>
  <c r="G177" i="8"/>
  <c r="E177" i="8"/>
  <c r="F177" i="8"/>
  <c r="A177" i="8"/>
  <c r="F177" i="10"/>
  <c r="C178" i="10"/>
  <c r="B179" i="10"/>
  <c r="A178" i="10"/>
  <c r="E178" i="10"/>
  <c r="G178" i="10" s="1"/>
  <c r="D178" i="10"/>
  <c r="F178" i="10" s="1"/>
  <c r="G238" i="5"/>
  <c r="A239" i="5"/>
  <c r="D239" i="5"/>
  <c r="C239" i="5"/>
  <c r="B240" i="5"/>
  <c r="E239" i="5"/>
  <c r="E178" i="8" l="1"/>
  <c r="B179" i="8"/>
  <c r="A178" i="8"/>
  <c r="C178" i="8"/>
  <c r="G178" i="8"/>
  <c r="D178" i="8"/>
  <c r="F178" i="8"/>
  <c r="C179" i="10"/>
  <c r="A179" i="10"/>
  <c r="B180" i="10"/>
  <c r="D179" i="10"/>
  <c r="F179" i="10" s="1"/>
  <c r="E179" i="10"/>
  <c r="G179" i="10" s="1"/>
  <c r="G239" i="5"/>
  <c r="F239" i="5"/>
  <c r="E240" i="5"/>
  <c r="C240" i="5"/>
  <c r="D240" i="5"/>
  <c r="F240" i="5" s="1"/>
  <c r="A240" i="5"/>
  <c r="B241" i="5"/>
  <c r="D179" i="8" l="1"/>
  <c r="F179" i="8"/>
  <c r="E179" i="8"/>
  <c r="B180" i="8"/>
  <c r="A179" i="8"/>
  <c r="C179" i="8"/>
  <c r="G179" i="8"/>
  <c r="D180" i="10"/>
  <c r="E180" i="10"/>
  <c r="C180" i="10"/>
  <c r="G180" i="10" s="1"/>
  <c r="B181" i="10"/>
  <c r="F180" i="10"/>
  <c r="A180" i="10"/>
  <c r="G240" i="5"/>
  <c r="B242" i="5"/>
  <c r="E241" i="5"/>
  <c r="D241" i="5"/>
  <c r="C241" i="5"/>
  <c r="A241" i="5"/>
  <c r="E180" i="8" l="1"/>
  <c r="D180" i="8"/>
  <c r="F180" i="8"/>
  <c r="B181" i="8"/>
  <c r="A180" i="8"/>
  <c r="C180" i="8"/>
  <c r="G180" i="8"/>
  <c r="E181" i="10"/>
  <c r="C181" i="10"/>
  <c r="B182" i="10"/>
  <c r="A181" i="10"/>
  <c r="D181" i="10"/>
  <c r="F181" i="10" s="1"/>
  <c r="G181" i="10"/>
  <c r="G241" i="5"/>
  <c r="F241" i="5"/>
  <c r="D242" i="5"/>
  <c r="E242" i="5"/>
  <c r="A242" i="5"/>
  <c r="C242" i="5"/>
  <c r="B243" i="5"/>
  <c r="C181" i="8" l="1"/>
  <c r="G181" i="8"/>
  <c r="A181" i="8"/>
  <c r="E181" i="8"/>
  <c r="B182" i="8"/>
  <c r="D181" i="8"/>
  <c r="F181" i="8"/>
  <c r="A182" i="10"/>
  <c r="D182" i="10"/>
  <c r="C182" i="10"/>
  <c r="B183" i="10"/>
  <c r="E182" i="10"/>
  <c r="F242" i="5"/>
  <c r="G242" i="5"/>
  <c r="C243" i="5" s="1"/>
  <c r="B244" i="5"/>
  <c r="A243" i="5"/>
  <c r="E243" i="5"/>
  <c r="D243" i="5"/>
  <c r="G182" i="10" l="1"/>
  <c r="F182" i="10"/>
  <c r="B183" i="8"/>
  <c r="E182" i="8"/>
  <c r="D182" i="8"/>
  <c r="F182" i="8"/>
  <c r="C182" i="8"/>
  <c r="G182" i="8"/>
  <c r="A182" i="8"/>
  <c r="B184" i="10"/>
  <c r="D183" i="10"/>
  <c r="C183" i="10"/>
  <c r="A183" i="10"/>
  <c r="E183" i="10"/>
  <c r="F183" i="10" s="1"/>
  <c r="F243" i="5"/>
  <c r="G243" i="5"/>
  <c r="D244" i="5"/>
  <c r="E244" i="5"/>
  <c r="B245" i="5"/>
  <c r="A244" i="5"/>
  <c r="C244" i="5"/>
  <c r="F183" i="8" l="1"/>
  <c r="E183" i="8"/>
  <c r="C183" i="8"/>
  <c r="G183" i="8"/>
  <c r="B184" i="8"/>
  <c r="A183" i="8"/>
  <c r="D183" i="8"/>
  <c r="G183" i="10"/>
  <c r="D184" i="10"/>
  <c r="B185" i="10"/>
  <c r="A184" i="10"/>
  <c r="E184" i="10"/>
  <c r="C184" i="10"/>
  <c r="G244" i="5"/>
  <c r="F244" i="5"/>
  <c r="A245" i="5"/>
  <c r="C245" i="5"/>
  <c r="B246" i="5"/>
  <c r="D245" i="5"/>
  <c r="E245" i="5"/>
  <c r="G245" i="5" s="1"/>
  <c r="G184" i="10" l="1"/>
  <c r="F184" i="10"/>
  <c r="E184" i="8"/>
  <c r="A184" i="8"/>
  <c r="C184" i="8"/>
  <c r="D184" i="8"/>
  <c r="F184" i="8"/>
  <c r="B185" i="8"/>
  <c r="G184" i="8"/>
  <c r="B186" i="10"/>
  <c r="A185" i="10"/>
  <c r="E185" i="10"/>
  <c r="D185" i="10"/>
  <c r="C185" i="10"/>
  <c r="F245" i="5"/>
  <c r="D246" i="5"/>
  <c r="A246" i="5"/>
  <c r="E246" i="5"/>
  <c r="C246" i="5"/>
  <c r="B247" i="5"/>
  <c r="G185" i="10" l="1"/>
  <c r="F185" i="10"/>
  <c r="A185" i="8"/>
  <c r="D185" i="8"/>
  <c r="F185" i="8"/>
  <c r="B186" i="8"/>
  <c r="E185" i="8"/>
  <c r="C185" i="8"/>
  <c r="G185" i="8"/>
  <c r="A186" i="10"/>
  <c r="D186" i="10"/>
  <c r="C186" i="10"/>
  <c r="B187" i="10"/>
  <c r="E186" i="10"/>
  <c r="G246" i="5"/>
  <c r="C247" i="5" s="1"/>
  <c r="F246" i="5"/>
  <c r="A247" i="5"/>
  <c r="E247" i="5"/>
  <c r="D247" i="5"/>
  <c r="F247" i="5" s="1"/>
  <c r="B248" i="5"/>
  <c r="G186" i="10" l="1"/>
  <c r="F186" i="10"/>
  <c r="E186" i="8"/>
  <c r="A186" i="8"/>
  <c r="D186" i="8"/>
  <c r="F186" i="8"/>
  <c r="B187" i="8"/>
  <c r="G186" i="8"/>
  <c r="C186" i="8"/>
  <c r="E187" i="10"/>
  <c r="C187" i="10"/>
  <c r="G187" i="10" s="1"/>
  <c r="A187" i="10"/>
  <c r="B188" i="10"/>
  <c r="D187" i="10"/>
  <c r="F187" i="10" s="1"/>
  <c r="G247" i="5"/>
  <c r="E248" i="5"/>
  <c r="C248" i="5"/>
  <c r="B249" i="5"/>
  <c r="A248" i="5"/>
  <c r="D248" i="5"/>
  <c r="F248" i="5" s="1"/>
  <c r="E187" i="8" l="1"/>
  <c r="A187" i="8"/>
  <c r="C187" i="8"/>
  <c r="G187" i="8"/>
  <c r="B188" i="8"/>
  <c r="D187" i="8"/>
  <c r="F187" i="8"/>
  <c r="D188" i="10"/>
  <c r="C188" i="10"/>
  <c r="A188" i="10"/>
  <c r="E188" i="10"/>
  <c r="G188" i="10" s="1"/>
  <c r="B189" i="10"/>
  <c r="G248" i="5"/>
  <c r="E249" i="5"/>
  <c r="A249" i="5"/>
  <c r="C249" i="5"/>
  <c r="B250" i="5"/>
  <c r="D249" i="5"/>
  <c r="F249" i="5" s="1"/>
  <c r="F188" i="10" l="1"/>
  <c r="B189" i="8"/>
  <c r="C188" i="8"/>
  <c r="G188" i="8"/>
  <c r="E188" i="8"/>
  <c r="A188" i="8"/>
  <c r="D188" i="8"/>
  <c r="F188" i="8"/>
  <c r="B190" i="10"/>
  <c r="D189" i="10"/>
  <c r="A189" i="10"/>
  <c r="E189" i="10"/>
  <c r="C189" i="10"/>
  <c r="G249" i="5"/>
  <c r="C250" i="5" s="1"/>
  <c r="B251" i="5"/>
  <c r="D250" i="5"/>
  <c r="A250" i="5"/>
  <c r="E250" i="5"/>
  <c r="F189" i="10" l="1"/>
  <c r="E189" i="8"/>
  <c r="A189" i="8"/>
  <c r="C189" i="8"/>
  <c r="G189" i="8"/>
  <c r="D189" i="8"/>
  <c r="F189" i="8"/>
  <c r="B190" i="8"/>
  <c r="G189" i="10"/>
  <c r="A190" i="10"/>
  <c r="C190" i="10"/>
  <c r="B191" i="10"/>
  <c r="D190" i="10"/>
  <c r="F190" i="10" s="1"/>
  <c r="E190" i="10"/>
  <c r="G190" i="10" s="1"/>
  <c r="F250" i="5"/>
  <c r="G250" i="5"/>
  <c r="C251" i="5" s="1"/>
  <c r="A251" i="5"/>
  <c r="E251" i="5"/>
  <c r="D251" i="5"/>
  <c r="B252" i="5"/>
  <c r="E190" i="8" l="1"/>
  <c r="B191" i="8"/>
  <c r="D190" i="8"/>
  <c r="F190" i="8"/>
  <c r="C190" i="8"/>
  <c r="G190" i="8"/>
  <c r="A190" i="8"/>
  <c r="C191" i="10"/>
  <c r="A191" i="10"/>
  <c r="E191" i="10"/>
  <c r="G191" i="10" s="1"/>
  <c r="D191" i="10"/>
  <c r="F191" i="10" s="1"/>
  <c r="B192" i="10"/>
  <c r="F251" i="5"/>
  <c r="G251" i="5"/>
  <c r="D252" i="5"/>
  <c r="C252" i="5"/>
  <c r="E252" i="5"/>
  <c r="F252" i="5" s="1"/>
  <c r="B253" i="5"/>
  <c r="A252" i="5"/>
  <c r="A191" i="8" l="1"/>
  <c r="D191" i="8"/>
  <c r="C191" i="8"/>
  <c r="G191" i="8"/>
  <c r="B192" i="8"/>
  <c r="E191" i="8"/>
  <c r="F191" i="8"/>
  <c r="A192" i="10"/>
  <c r="D192" i="10"/>
  <c r="B193" i="10"/>
  <c r="C192" i="10"/>
  <c r="E192" i="10"/>
  <c r="G192" i="10" s="1"/>
  <c r="G252" i="5"/>
  <c r="B254" i="5"/>
  <c r="D253" i="5"/>
  <c r="E253" i="5"/>
  <c r="C253" i="5"/>
  <c r="A253" i="5"/>
  <c r="F192" i="10" l="1"/>
  <c r="G192" i="8"/>
  <c r="B193" i="8"/>
  <c r="E192" i="8"/>
  <c r="F192" i="8"/>
  <c r="D192" i="8"/>
  <c r="A192" i="8"/>
  <c r="C192" i="8"/>
  <c r="A193" i="10"/>
  <c r="B194" i="10"/>
  <c r="E193" i="10"/>
  <c r="D193" i="10"/>
  <c r="F193" i="10" s="1"/>
  <c r="C193" i="10"/>
  <c r="G253" i="5"/>
  <c r="F253" i="5"/>
  <c r="D254" i="5"/>
  <c r="E254" i="5"/>
  <c r="F254" i="5" s="1"/>
  <c r="B255" i="5"/>
  <c r="A254" i="5"/>
  <c r="C254" i="5"/>
  <c r="G193" i="10" l="1"/>
  <c r="B194" i="8"/>
  <c r="E193" i="8"/>
  <c r="D193" i="8"/>
  <c r="C193" i="8"/>
  <c r="A193" i="8"/>
  <c r="F193" i="8"/>
  <c r="G193" i="8"/>
  <c r="D194" i="10"/>
  <c r="B195" i="10"/>
  <c r="C194" i="10"/>
  <c r="A194" i="10"/>
  <c r="E194" i="10"/>
  <c r="G254" i="5"/>
  <c r="C255" i="5" s="1"/>
  <c r="A255" i="5"/>
  <c r="D255" i="5"/>
  <c r="E255" i="5"/>
  <c r="B256" i="5"/>
  <c r="G194" i="10" l="1"/>
  <c r="F194" i="10"/>
  <c r="E194" i="8"/>
  <c r="G194" i="8"/>
  <c r="B195" i="8"/>
  <c r="C194" i="8"/>
  <c r="D194" i="8"/>
  <c r="F194" i="8"/>
  <c r="A194" i="8"/>
  <c r="B196" i="10"/>
  <c r="D195" i="10"/>
  <c r="F195" i="10"/>
  <c r="G195" i="10"/>
  <c r="E195" i="10"/>
  <c r="C195" i="10"/>
  <c r="A195" i="10"/>
  <c r="F255" i="5"/>
  <c r="G255" i="5"/>
  <c r="C256" i="5" s="1"/>
  <c r="B257" i="5"/>
  <c r="D256" i="5"/>
  <c r="A256" i="5"/>
  <c r="E256" i="5"/>
  <c r="E195" i="8" l="1"/>
  <c r="A195" i="8"/>
  <c r="D195" i="8"/>
  <c r="F195" i="8"/>
  <c r="C195" i="8"/>
  <c r="G195" i="8"/>
  <c r="B196" i="8"/>
  <c r="E196" i="10"/>
  <c r="A196" i="10"/>
  <c r="G196" i="10"/>
  <c r="F196" i="10"/>
  <c r="C196" i="10"/>
  <c r="D196" i="10"/>
  <c r="B197" i="10"/>
  <c r="G256" i="5"/>
  <c r="F256" i="5"/>
  <c r="A257" i="5"/>
  <c r="E257" i="5"/>
  <c r="C257" i="5"/>
  <c r="D257" i="5"/>
  <c r="G257" i="5"/>
  <c r="B258" i="5"/>
  <c r="F257" i="5"/>
  <c r="D196" i="8" l="1"/>
  <c r="A196" i="8"/>
  <c r="C196" i="8"/>
  <c r="G196" i="8"/>
  <c r="B197" i="8"/>
  <c r="E196" i="8"/>
  <c r="F196" i="8"/>
  <c r="D197" i="10"/>
  <c r="C197" i="10"/>
  <c r="E197" i="10"/>
  <c r="B198" i="10"/>
  <c r="G197" i="10"/>
  <c r="F197" i="10"/>
  <c r="A197" i="10"/>
  <c r="F258" i="5"/>
  <c r="B259" i="5"/>
  <c r="A258" i="5"/>
  <c r="G258" i="5"/>
  <c r="C258" i="5"/>
  <c r="E258" i="5"/>
  <c r="D258" i="5"/>
  <c r="B198" i="8" l="1"/>
  <c r="E197" i="8"/>
  <c r="C197" i="8"/>
  <c r="G197" i="8"/>
  <c r="A197" i="8"/>
  <c r="D197" i="8"/>
  <c r="F197" i="8"/>
  <c r="A198" i="10"/>
  <c r="G198" i="10"/>
  <c r="F198" i="10"/>
  <c r="D198" i="10"/>
  <c r="B199" i="10"/>
  <c r="E198" i="10"/>
  <c r="C198" i="10"/>
  <c r="E259" i="5"/>
  <c r="F259" i="5"/>
  <c r="A259" i="5"/>
  <c r="D259" i="5"/>
  <c r="G259" i="5"/>
  <c r="B260" i="5"/>
  <c r="C259" i="5"/>
  <c r="B199" i="8" l="1"/>
  <c r="D198" i="8"/>
  <c r="F198" i="8"/>
  <c r="A198" i="8"/>
  <c r="C198" i="8"/>
  <c r="G198" i="8"/>
  <c r="E198" i="8"/>
  <c r="G199" i="10"/>
  <c r="E199" i="10"/>
  <c r="F199" i="10"/>
  <c r="D199" i="10"/>
  <c r="C199" i="10"/>
  <c r="B200" i="10"/>
  <c r="A199" i="10"/>
  <c r="B261" i="5"/>
  <c r="E260" i="5"/>
  <c r="D260" i="5"/>
  <c r="F260" i="5"/>
  <c r="C260" i="5"/>
  <c r="G260" i="5"/>
  <c r="A260" i="5"/>
  <c r="F199" i="8" l="1"/>
  <c r="A199" i="8"/>
  <c r="C199" i="8"/>
  <c r="G199" i="8"/>
  <c r="B200" i="8"/>
  <c r="E199" i="8"/>
  <c r="D199" i="8"/>
  <c r="E200" i="10"/>
  <c r="F200" i="10"/>
  <c r="D200" i="10"/>
  <c r="B201" i="10"/>
  <c r="A200" i="10"/>
  <c r="G200" i="10"/>
  <c r="C200" i="10"/>
  <c r="C261" i="5"/>
  <c r="B262" i="5"/>
  <c r="F261" i="5"/>
  <c r="G261" i="5"/>
  <c r="D261" i="5"/>
  <c r="A261" i="5"/>
  <c r="E261" i="5"/>
  <c r="E200" i="8" l="1"/>
  <c r="B201" i="8"/>
  <c r="A200" i="8"/>
  <c r="G200" i="8"/>
  <c r="D200" i="8"/>
  <c r="F200" i="8"/>
  <c r="C200" i="8"/>
  <c r="E201" i="10"/>
  <c r="C201" i="10"/>
  <c r="A201" i="10"/>
  <c r="B202" i="10"/>
  <c r="G201" i="10"/>
  <c r="D201" i="10"/>
  <c r="F201" i="10"/>
  <c r="D262" i="5"/>
  <c r="E262" i="5"/>
  <c r="G262" i="5"/>
  <c r="F262" i="5"/>
  <c r="B263" i="5"/>
  <c r="C262" i="5"/>
  <c r="A262" i="5"/>
  <c r="F201" i="8" l="1"/>
  <c r="E201" i="8"/>
  <c r="G201" i="8"/>
  <c r="C201" i="8"/>
  <c r="B202" i="8"/>
  <c r="A201" i="8"/>
  <c r="D201" i="8"/>
  <c r="C202" i="10"/>
  <c r="G202" i="10"/>
  <c r="D202" i="10"/>
  <c r="A202" i="10"/>
  <c r="F202" i="10"/>
  <c r="E202" i="10"/>
  <c r="B203" i="10"/>
  <c r="B264" i="5"/>
  <c r="C263" i="5"/>
  <c r="G263" i="5"/>
  <c r="A263" i="5"/>
  <c r="D263" i="5"/>
  <c r="F263" i="5"/>
  <c r="E263" i="5"/>
  <c r="A202" i="8" l="1"/>
  <c r="C202" i="8"/>
  <c r="D202" i="8"/>
  <c r="F202" i="8"/>
  <c r="B203" i="8"/>
  <c r="E202" i="8"/>
  <c r="G202" i="8"/>
  <c r="C203" i="10"/>
  <c r="A203" i="10"/>
  <c r="D203" i="10"/>
  <c r="E203" i="10"/>
  <c r="B204" i="10"/>
  <c r="G203" i="10"/>
  <c r="F203" i="10"/>
  <c r="D264" i="5"/>
  <c r="F264" i="5"/>
  <c r="G264" i="5"/>
  <c r="B265" i="5"/>
  <c r="A264" i="5"/>
  <c r="C264" i="5"/>
  <c r="E264" i="5"/>
  <c r="E203" i="8" l="1"/>
  <c r="C203" i="8"/>
  <c r="G203" i="8"/>
  <c r="B204" i="8"/>
  <c r="D203" i="8"/>
  <c r="F203" i="8"/>
  <c r="A203" i="8"/>
  <c r="B205" i="10"/>
  <c r="G204" i="10"/>
  <c r="E204" i="10"/>
  <c r="D204" i="10"/>
  <c r="C204" i="10"/>
  <c r="F204" i="10"/>
  <c r="A204" i="10"/>
  <c r="A265" i="5"/>
  <c r="B266" i="5"/>
  <c r="F265" i="5"/>
  <c r="G265" i="5"/>
  <c r="E265" i="5"/>
  <c r="C265" i="5"/>
  <c r="D265" i="5"/>
  <c r="A204" i="8" l="1"/>
  <c r="D204" i="8"/>
  <c r="F204" i="8"/>
  <c r="B205" i="8"/>
  <c r="C204" i="8"/>
  <c r="G204" i="8"/>
  <c r="E204" i="8"/>
  <c r="B206" i="10"/>
  <c r="D205" i="10"/>
  <c r="G205" i="10"/>
  <c r="A205" i="10"/>
  <c r="F205" i="10"/>
  <c r="E205" i="10"/>
  <c r="C205" i="10"/>
  <c r="E266" i="5"/>
  <c r="A266" i="5"/>
  <c r="B267" i="5"/>
  <c r="D266" i="5"/>
  <c r="C266" i="5"/>
  <c r="F266" i="5"/>
  <c r="G266" i="5"/>
  <c r="D205" i="8" l="1"/>
  <c r="F205" i="8"/>
  <c r="B206" i="8"/>
  <c r="E205" i="8"/>
  <c r="G205" i="8"/>
  <c r="A205" i="8"/>
  <c r="C205" i="8"/>
  <c r="A206" i="10"/>
  <c r="F206" i="10"/>
  <c r="D206" i="10"/>
  <c r="B207" i="10"/>
  <c r="G206" i="10"/>
  <c r="E206" i="10"/>
  <c r="C206" i="10"/>
  <c r="E267" i="5"/>
  <c r="A267" i="5"/>
  <c r="F267" i="5"/>
  <c r="B268" i="5"/>
  <c r="D267" i="5"/>
  <c r="C267" i="5"/>
  <c r="G267" i="5"/>
  <c r="E206" i="8" l="1"/>
  <c r="D206" i="8"/>
  <c r="F206" i="8"/>
  <c r="C206" i="8"/>
  <c r="G206" i="8"/>
  <c r="B207" i="8"/>
  <c r="A206" i="8"/>
  <c r="B208" i="10"/>
  <c r="D207" i="10"/>
  <c r="G207" i="10"/>
  <c r="E207" i="10"/>
  <c r="F207" i="10"/>
  <c r="C207" i="10"/>
  <c r="A207" i="10"/>
  <c r="D268" i="5"/>
  <c r="G268" i="5"/>
  <c r="C268" i="5"/>
  <c r="F268" i="5"/>
  <c r="B269" i="5"/>
  <c r="A268" i="5"/>
  <c r="E268" i="5"/>
  <c r="G207" i="8" l="1"/>
  <c r="E207" i="8"/>
  <c r="F207" i="8"/>
  <c r="A207" i="8"/>
  <c r="D207" i="8"/>
  <c r="B208" i="8"/>
  <c r="C207" i="8"/>
  <c r="D208" i="10"/>
  <c r="B209" i="10"/>
  <c r="G208" i="10"/>
  <c r="A208" i="10"/>
  <c r="E208" i="10"/>
  <c r="C208" i="10"/>
  <c r="F208" i="10"/>
  <c r="C269" i="5"/>
  <c r="F269" i="5"/>
  <c r="A269" i="5"/>
  <c r="D269" i="5"/>
  <c r="G269" i="5"/>
  <c r="E269" i="5"/>
  <c r="B270" i="5"/>
  <c r="F208" i="8" l="1"/>
  <c r="C208" i="8"/>
  <c r="G208" i="8"/>
  <c r="B209" i="8"/>
  <c r="A208" i="8"/>
  <c r="D208" i="8"/>
  <c r="E208" i="8"/>
  <c r="B210" i="10"/>
  <c r="G209" i="10"/>
  <c r="F209" i="10"/>
  <c r="D209" i="10"/>
  <c r="E209" i="10"/>
  <c r="C209" i="10"/>
  <c r="A209" i="10"/>
  <c r="G270" i="5"/>
  <c r="B271" i="5"/>
  <c r="E270" i="5"/>
  <c r="A270" i="5"/>
  <c r="D270" i="5"/>
  <c r="C270" i="5"/>
  <c r="F270" i="5"/>
  <c r="B210" i="8" l="1"/>
  <c r="E209" i="8"/>
  <c r="A209" i="8"/>
  <c r="C209" i="8"/>
  <c r="G209" i="8"/>
  <c r="D209" i="8"/>
  <c r="F209" i="8"/>
  <c r="G210" i="10"/>
  <c r="C210" i="10"/>
  <c r="F210" i="10"/>
  <c r="E210" i="10"/>
  <c r="D210" i="10"/>
  <c r="A210" i="10"/>
  <c r="B211" i="10"/>
  <c r="E271" i="5"/>
  <c r="D271" i="5"/>
  <c r="G271" i="5"/>
  <c r="F271" i="5"/>
  <c r="C271" i="5"/>
  <c r="A271" i="5"/>
  <c r="B272" i="5"/>
  <c r="C210" i="8" l="1"/>
  <c r="G210" i="8"/>
  <c r="E210" i="8"/>
  <c r="B211" i="8"/>
  <c r="D210" i="8"/>
  <c r="F210" i="8"/>
  <c r="A210" i="8"/>
  <c r="G211" i="10"/>
  <c r="E211" i="10"/>
  <c r="B212" i="10"/>
  <c r="D211" i="10"/>
  <c r="A211" i="10"/>
  <c r="C211" i="10"/>
  <c r="F211" i="10"/>
  <c r="E272" i="5"/>
  <c r="B273" i="5"/>
  <c r="D272" i="5"/>
  <c r="C272" i="5"/>
  <c r="F272" i="5"/>
  <c r="A272" i="5"/>
  <c r="G272" i="5"/>
  <c r="B212" i="8" l="1"/>
  <c r="D211" i="8"/>
  <c r="F211" i="8"/>
  <c r="A211" i="8"/>
  <c r="C211" i="8"/>
  <c r="G211" i="8"/>
  <c r="E211" i="8"/>
  <c r="F212" i="10"/>
  <c r="B213" i="10"/>
  <c r="C212" i="10"/>
  <c r="G212" i="10"/>
  <c r="A212" i="10"/>
  <c r="E212" i="10"/>
  <c r="D212" i="10"/>
  <c r="E273" i="5"/>
  <c r="B274" i="5"/>
  <c r="D273" i="5"/>
  <c r="F273" i="5"/>
  <c r="C273" i="5"/>
  <c r="G273" i="5"/>
  <c r="A273" i="5"/>
  <c r="B213" i="8" l="1"/>
  <c r="A212" i="8"/>
  <c r="C212" i="8"/>
  <c r="E212" i="8"/>
  <c r="G212" i="8"/>
  <c r="D212" i="8"/>
  <c r="F212" i="8"/>
  <c r="D213" i="10"/>
  <c r="A213" i="10"/>
  <c r="B214" i="10"/>
  <c r="E213" i="10"/>
  <c r="C213" i="10"/>
  <c r="F213" i="10"/>
  <c r="G213" i="10"/>
  <c r="B275" i="5"/>
  <c r="E274" i="5"/>
  <c r="D274" i="5"/>
  <c r="C274" i="5"/>
  <c r="A274" i="5"/>
  <c r="G274" i="5"/>
  <c r="F274" i="5"/>
  <c r="B214" i="8" l="1"/>
  <c r="A213" i="8"/>
  <c r="D213" i="8"/>
  <c r="F213" i="8"/>
  <c r="C213" i="8"/>
  <c r="G213" i="8"/>
  <c r="E213" i="8"/>
  <c r="E214" i="10"/>
  <c r="C214" i="10"/>
  <c r="F214" i="10"/>
  <c r="D214" i="10"/>
  <c r="G214" i="10"/>
  <c r="B215" i="10"/>
  <c r="A214" i="10"/>
  <c r="E275" i="5"/>
  <c r="D275" i="5"/>
  <c r="G275" i="5"/>
  <c r="A275" i="5"/>
  <c r="F275" i="5"/>
  <c r="C275" i="5"/>
  <c r="B276" i="5"/>
  <c r="F214" i="8" l="1"/>
  <c r="B215" i="8"/>
  <c r="E214" i="8"/>
  <c r="C214" i="8"/>
  <c r="G214" i="8"/>
  <c r="A214" i="8"/>
  <c r="D214" i="8"/>
  <c r="C215" i="10"/>
  <c r="A215" i="10"/>
  <c r="G215" i="10"/>
  <c r="F215" i="10"/>
  <c r="B216" i="10"/>
  <c r="E215" i="10"/>
  <c r="D215" i="10"/>
  <c r="C276" i="5"/>
  <c r="B277" i="5"/>
  <c r="D276" i="5"/>
  <c r="F276" i="5"/>
  <c r="E276" i="5"/>
  <c r="G276" i="5"/>
  <c r="A276" i="5"/>
  <c r="F215" i="8" l="1"/>
  <c r="B216" i="8"/>
  <c r="C215" i="8"/>
  <c r="A215" i="8"/>
  <c r="D215" i="8"/>
  <c r="E215" i="8"/>
  <c r="G215" i="8"/>
  <c r="F216" i="10"/>
  <c r="A216" i="10"/>
  <c r="B217" i="10"/>
  <c r="G216" i="10"/>
  <c r="D216" i="10"/>
  <c r="C216" i="10"/>
  <c r="E216" i="10"/>
  <c r="F277" i="5"/>
  <c r="A277" i="5"/>
  <c r="B278" i="5"/>
  <c r="E277" i="5"/>
  <c r="D277" i="5"/>
  <c r="C277" i="5"/>
  <c r="G277" i="5"/>
  <c r="B217" i="8" l="1"/>
  <c r="F216" i="8"/>
  <c r="G216" i="8"/>
  <c r="E216" i="8"/>
  <c r="D216" i="8"/>
  <c r="A216" i="8"/>
  <c r="C216" i="8"/>
  <c r="A217" i="10"/>
  <c r="F217" i="10"/>
  <c r="B218" i="10"/>
  <c r="C217" i="10"/>
  <c r="D217" i="10"/>
  <c r="G217" i="10"/>
  <c r="E217" i="10"/>
  <c r="D278" i="5"/>
  <c r="E278" i="5"/>
  <c r="A278" i="5"/>
  <c r="F278" i="5"/>
  <c r="G278" i="5"/>
  <c r="B279" i="5"/>
  <c r="C278" i="5"/>
  <c r="B218" i="8" l="1"/>
  <c r="D217" i="8"/>
  <c r="F217" i="8"/>
  <c r="A217" i="8"/>
  <c r="E217" i="8"/>
  <c r="C217" i="8"/>
  <c r="G217" i="8"/>
  <c r="F218" i="10"/>
  <c r="D218" i="10"/>
  <c r="C218" i="10"/>
  <c r="B219" i="10"/>
  <c r="G218" i="10"/>
  <c r="E218" i="10"/>
  <c r="A218" i="10"/>
  <c r="G279" i="5"/>
  <c r="C279" i="5"/>
  <c r="F279" i="5"/>
  <c r="B280" i="5"/>
  <c r="E279" i="5"/>
  <c r="A279" i="5"/>
  <c r="D279" i="5"/>
  <c r="F218" i="8" l="1"/>
  <c r="C218" i="8"/>
  <c r="B219" i="8"/>
  <c r="A218" i="8"/>
  <c r="E218" i="8"/>
  <c r="G218" i="8"/>
  <c r="D218" i="8"/>
  <c r="B220" i="10"/>
  <c r="D219" i="10"/>
  <c r="C219" i="10"/>
  <c r="A219" i="10"/>
  <c r="E219" i="10"/>
  <c r="F219" i="10"/>
  <c r="G219" i="10"/>
  <c r="A280" i="5"/>
  <c r="B281" i="5"/>
  <c r="C280" i="5"/>
  <c r="F280" i="5"/>
  <c r="G280" i="5"/>
  <c r="D280" i="5"/>
  <c r="E280" i="5"/>
  <c r="F219" i="8" l="1"/>
  <c r="B220" i="8"/>
  <c r="E219" i="8"/>
  <c r="C219" i="8"/>
  <c r="G219" i="8"/>
  <c r="A219" i="8"/>
  <c r="D219" i="8"/>
  <c r="E220" i="10"/>
  <c r="F220" i="10"/>
  <c r="C220" i="10"/>
  <c r="A220" i="10"/>
  <c r="G220" i="10"/>
  <c r="D220" i="10"/>
  <c r="B221" i="10"/>
  <c r="D281" i="5"/>
  <c r="C281" i="5"/>
  <c r="E281" i="5"/>
  <c r="B282" i="5"/>
  <c r="G281" i="5"/>
  <c r="F281" i="5"/>
  <c r="A281" i="5"/>
  <c r="A220" i="8" l="1"/>
  <c r="C220" i="8"/>
  <c r="E220" i="8"/>
  <c r="D220" i="8"/>
  <c r="F220" i="8"/>
  <c r="B221" i="8"/>
  <c r="G220" i="8"/>
  <c r="F221" i="10"/>
  <c r="A221" i="10"/>
  <c r="D221" i="10"/>
  <c r="B222" i="10"/>
  <c r="G221" i="10"/>
  <c r="E221" i="10"/>
  <c r="C221" i="10"/>
  <c r="G282" i="5"/>
  <c r="D282" i="5"/>
  <c r="E282" i="5"/>
  <c r="B283" i="5"/>
  <c r="F282" i="5"/>
  <c r="A282" i="5"/>
  <c r="C282" i="5"/>
  <c r="G221" i="8" l="1"/>
  <c r="E221" i="8"/>
  <c r="A221" i="8"/>
  <c r="D221" i="8"/>
  <c r="F221" i="8"/>
  <c r="B222" i="8"/>
  <c r="C221" i="8"/>
  <c r="D222" i="10"/>
  <c r="G222" i="10"/>
  <c r="F222" i="10"/>
  <c r="A222" i="10"/>
  <c r="B223" i="10"/>
  <c r="E222" i="10"/>
  <c r="C222" i="10"/>
  <c r="G283" i="5"/>
  <c r="E283" i="5"/>
  <c r="A283" i="5"/>
  <c r="F283" i="5"/>
  <c r="D283" i="5"/>
  <c r="B284" i="5"/>
  <c r="C283" i="5"/>
  <c r="C222" i="8" l="1"/>
  <c r="G222" i="8"/>
  <c r="D222" i="8"/>
  <c r="F222" i="8"/>
  <c r="A222" i="8"/>
  <c r="B223" i="8"/>
  <c r="E222" i="8"/>
  <c r="G223" i="10"/>
  <c r="D223" i="10"/>
  <c r="B224" i="10"/>
  <c r="F223" i="10"/>
  <c r="C223" i="10"/>
  <c r="A223" i="10"/>
  <c r="E223" i="10"/>
  <c r="D284" i="5"/>
  <c r="C284" i="5"/>
  <c r="F284" i="5"/>
  <c r="E284" i="5"/>
  <c r="B285" i="5"/>
  <c r="G284" i="5"/>
  <c r="A284" i="5"/>
  <c r="F223" i="8" l="1"/>
  <c r="C223" i="8"/>
  <c r="G223" i="8"/>
  <c r="B224" i="8"/>
  <c r="D223" i="8"/>
  <c r="A223" i="8"/>
  <c r="E223" i="8"/>
  <c r="E224" i="10"/>
  <c r="A224" i="10"/>
  <c r="B225" i="10"/>
  <c r="D224" i="10"/>
  <c r="F224" i="10"/>
  <c r="G224" i="10"/>
  <c r="C224" i="10"/>
  <c r="B286" i="5"/>
  <c r="D285" i="5"/>
  <c r="E285" i="5"/>
  <c r="A285" i="5"/>
  <c r="C285" i="5"/>
  <c r="G285" i="5"/>
  <c r="F285" i="5"/>
  <c r="D224" i="8" l="1"/>
  <c r="F224" i="8"/>
  <c r="C224" i="8"/>
  <c r="B225" i="8"/>
  <c r="E224" i="8"/>
  <c r="A224" i="8"/>
  <c r="G224" i="8"/>
  <c r="E225" i="10"/>
  <c r="B226" i="10"/>
  <c r="G225" i="10"/>
  <c r="A225" i="10"/>
  <c r="D225" i="10"/>
  <c r="C225" i="10"/>
  <c r="F225" i="10"/>
  <c r="D286" i="5"/>
  <c r="A286" i="5"/>
  <c r="F286" i="5"/>
  <c r="E286" i="5"/>
  <c r="C286" i="5"/>
  <c r="G286" i="5"/>
  <c r="B287" i="5"/>
  <c r="C225" i="8" l="1"/>
  <c r="G225" i="8"/>
  <c r="E225" i="8"/>
  <c r="A225" i="8"/>
  <c r="D225" i="8"/>
  <c r="F225" i="8"/>
  <c r="B226" i="8"/>
  <c r="C226" i="10"/>
  <c r="D226" i="10"/>
  <c r="B227" i="10"/>
  <c r="F226" i="10"/>
  <c r="A226" i="10"/>
  <c r="E226" i="10"/>
  <c r="G226" i="10"/>
  <c r="D287" i="5"/>
  <c r="F287" i="5"/>
  <c r="A287" i="5"/>
  <c r="B288" i="5"/>
  <c r="E287" i="5"/>
  <c r="G287" i="5"/>
  <c r="C287" i="5"/>
  <c r="F226" i="8" l="1"/>
  <c r="A226" i="8"/>
  <c r="E226" i="8"/>
  <c r="B227" i="8"/>
  <c r="C226" i="8"/>
  <c r="G226" i="8"/>
  <c r="D226" i="8"/>
  <c r="C227" i="10"/>
  <c r="A227" i="10"/>
  <c r="B228" i="10"/>
  <c r="D227" i="10"/>
  <c r="E227" i="10"/>
  <c r="F227" i="10"/>
  <c r="G227" i="10"/>
  <c r="C288" i="5"/>
  <c r="F288" i="5"/>
  <c r="G288" i="5"/>
  <c r="A288" i="5"/>
  <c r="D288" i="5"/>
  <c r="B289" i="5"/>
  <c r="E288" i="5"/>
  <c r="C227" i="8" l="1"/>
  <c r="G227" i="8"/>
  <c r="B228" i="8"/>
  <c r="A227" i="8"/>
  <c r="D227" i="8"/>
  <c r="F227" i="8"/>
  <c r="E227" i="8"/>
  <c r="D228" i="10"/>
  <c r="E228" i="10"/>
  <c r="G228" i="10"/>
  <c r="B229" i="10"/>
  <c r="C228" i="10"/>
  <c r="F228" i="10"/>
  <c r="A228" i="10"/>
  <c r="G289" i="5"/>
  <c r="F289" i="5"/>
  <c r="D289" i="5"/>
  <c r="A289" i="5"/>
  <c r="C289" i="5"/>
  <c r="E289" i="5"/>
  <c r="B290" i="5"/>
  <c r="B229" i="8" l="1"/>
  <c r="A228" i="8"/>
  <c r="C228" i="8"/>
  <c r="G228" i="8"/>
  <c r="E228" i="8"/>
  <c r="D228" i="8"/>
  <c r="F228" i="8"/>
  <c r="D229" i="10"/>
  <c r="G229" i="10"/>
  <c r="C229" i="10"/>
  <c r="A229" i="10"/>
  <c r="F229" i="10"/>
  <c r="E229" i="10"/>
  <c r="B230" i="10"/>
  <c r="D290" i="5"/>
  <c r="F290" i="5"/>
  <c r="G290" i="5"/>
  <c r="C290" i="5"/>
  <c r="A290" i="5"/>
  <c r="E290" i="5"/>
  <c r="B291" i="5"/>
  <c r="B230" i="8" l="1"/>
  <c r="A229" i="8"/>
  <c r="D229" i="8"/>
  <c r="F229" i="8"/>
  <c r="E229" i="8"/>
  <c r="C229" i="8"/>
  <c r="G229" i="8"/>
  <c r="A230" i="10"/>
  <c r="F230" i="10"/>
  <c r="D230" i="10"/>
  <c r="G230" i="10"/>
  <c r="C230" i="10"/>
  <c r="B231" i="10"/>
  <c r="E230" i="10"/>
  <c r="F291" i="5"/>
  <c r="G291" i="5"/>
  <c r="B292" i="5"/>
  <c r="D291" i="5"/>
  <c r="A291" i="5"/>
  <c r="C291" i="5"/>
  <c r="E291" i="5"/>
  <c r="C230" i="8" l="1"/>
  <c r="G230" i="8"/>
  <c r="D230" i="8"/>
  <c r="F230" i="8"/>
  <c r="A230" i="8"/>
  <c r="E230" i="8"/>
  <c r="B231" i="8"/>
  <c r="B232" i="10"/>
  <c r="G231" i="10"/>
  <c r="A231" i="10"/>
  <c r="C231" i="10"/>
  <c r="F231" i="10"/>
  <c r="E231" i="10"/>
  <c r="D231" i="10"/>
  <c r="E292" i="5"/>
  <c r="B293" i="5"/>
  <c r="G292" i="5"/>
  <c r="F292" i="5"/>
  <c r="D292" i="5"/>
  <c r="A292" i="5"/>
  <c r="C292" i="5"/>
  <c r="C231" i="8" l="1"/>
  <c r="G231" i="8"/>
  <c r="D231" i="8"/>
  <c r="B232" i="8"/>
  <c r="A231" i="8"/>
  <c r="F231" i="8"/>
  <c r="E231" i="8"/>
  <c r="D232" i="10"/>
  <c r="B233" i="10"/>
  <c r="F232" i="10"/>
  <c r="G232" i="10"/>
  <c r="E232" i="10"/>
  <c r="C232" i="10"/>
  <c r="A232" i="10"/>
  <c r="G293" i="5"/>
  <c r="F293" i="5"/>
  <c r="D293" i="5"/>
  <c r="C293" i="5"/>
  <c r="E293" i="5"/>
  <c r="A293" i="5"/>
  <c r="B294" i="5"/>
  <c r="G232" i="8" l="1"/>
  <c r="A232" i="8"/>
  <c r="B233" i="8"/>
  <c r="C232" i="8"/>
  <c r="D232" i="8"/>
  <c r="F232" i="8"/>
  <c r="E232" i="8"/>
  <c r="B234" i="10"/>
  <c r="A233" i="10"/>
  <c r="C233" i="10"/>
  <c r="F233" i="10"/>
  <c r="D233" i="10"/>
  <c r="G233" i="10"/>
  <c r="E233" i="10"/>
  <c r="F294" i="5"/>
  <c r="C294" i="5"/>
  <c r="D294" i="5"/>
  <c r="G294" i="5"/>
  <c r="B295" i="5"/>
  <c r="A294" i="5"/>
  <c r="E294" i="5"/>
  <c r="G233" i="8" l="1"/>
  <c r="D233" i="8"/>
  <c r="F233" i="8"/>
  <c r="B234" i="8"/>
  <c r="C233" i="8"/>
  <c r="A233" i="8"/>
  <c r="E233" i="8"/>
  <c r="G234" i="10"/>
  <c r="C234" i="10"/>
  <c r="D234" i="10"/>
  <c r="F234" i="10"/>
  <c r="E234" i="10"/>
  <c r="B235" i="10"/>
  <c r="A234" i="10"/>
  <c r="D295" i="5"/>
  <c r="C295" i="5"/>
  <c r="E295" i="5"/>
  <c r="F295" i="5"/>
  <c r="G295" i="5"/>
  <c r="A295" i="5"/>
  <c r="B296" i="5"/>
  <c r="A234" i="8" l="1"/>
  <c r="C234" i="8"/>
  <c r="D234" i="8"/>
  <c r="F234" i="8"/>
  <c r="E234" i="8"/>
  <c r="G234" i="8"/>
  <c r="B235" i="8"/>
  <c r="G235" i="10"/>
  <c r="E235" i="10"/>
  <c r="C235" i="10"/>
  <c r="A235" i="10"/>
  <c r="D235" i="10"/>
  <c r="B236" i="10"/>
  <c r="F235" i="10"/>
  <c r="E296" i="5"/>
  <c r="G296" i="5"/>
  <c r="A296" i="5"/>
  <c r="C296" i="5"/>
  <c r="D296" i="5"/>
  <c r="F296" i="5"/>
  <c r="B297" i="5"/>
  <c r="E235" i="8" l="1"/>
  <c r="B236" i="8"/>
  <c r="C235" i="8"/>
  <c r="G235" i="8"/>
  <c r="D235" i="8"/>
  <c r="A235" i="8"/>
  <c r="F235" i="8"/>
  <c r="D236" i="10"/>
  <c r="G236" i="10"/>
  <c r="C236" i="10"/>
  <c r="A236" i="10"/>
  <c r="F236" i="10"/>
  <c r="E236" i="10"/>
  <c r="B237" i="10"/>
  <c r="A297" i="5"/>
  <c r="C297" i="5"/>
  <c r="E297" i="5"/>
  <c r="F297" i="5"/>
  <c r="G297" i="5"/>
  <c r="D297" i="5"/>
  <c r="B298" i="5"/>
  <c r="B237" i="8" l="1"/>
  <c r="C236" i="8"/>
  <c r="D236" i="8"/>
  <c r="F236" i="8"/>
  <c r="E236" i="8"/>
  <c r="G236" i="8"/>
  <c r="A236" i="8"/>
  <c r="D237" i="10"/>
  <c r="A237" i="10"/>
  <c r="B238" i="10"/>
  <c r="E237" i="10"/>
  <c r="C237" i="10"/>
  <c r="F237" i="10"/>
  <c r="G237" i="10"/>
  <c r="C298" i="5"/>
  <c r="F298" i="5"/>
  <c r="D298" i="5"/>
  <c r="G298" i="5"/>
  <c r="A298" i="5"/>
  <c r="B299" i="5"/>
  <c r="E298" i="5"/>
  <c r="G237" i="8" l="1"/>
  <c r="A237" i="8"/>
  <c r="D237" i="8"/>
  <c r="F237" i="8"/>
  <c r="C237" i="8"/>
  <c r="B238" i="8"/>
  <c r="E237" i="8"/>
  <c r="D238" i="10"/>
  <c r="C238" i="10"/>
  <c r="F238" i="10"/>
  <c r="G238" i="10"/>
  <c r="A238" i="10"/>
  <c r="B239" i="10"/>
  <c r="E238" i="10"/>
  <c r="G299" i="5"/>
  <c r="E299" i="5"/>
  <c r="C299" i="5"/>
  <c r="A299" i="5"/>
  <c r="B300" i="5"/>
  <c r="D299" i="5"/>
  <c r="F299" i="5"/>
  <c r="A238" i="8" l="1"/>
  <c r="C238" i="8"/>
  <c r="G238" i="8"/>
  <c r="B239" i="8"/>
  <c r="D238" i="8"/>
  <c r="F238" i="8"/>
  <c r="E238" i="8"/>
  <c r="B240" i="10"/>
  <c r="A239" i="10"/>
  <c r="G239" i="10"/>
  <c r="E239" i="10"/>
  <c r="F239" i="10"/>
  <c r="D239" i="10"/>
  <c r="C239" i="10"/>
  <c r="G300" i="5"/>
  <c r="C300" i="5"/>
  <c r="E300" i="5"/>
  <c r="A300" i="5"/>
  <c r="F300" i="5"/>
  <c r="D300" i="5"/>
  <c r="B301" i="5"/>
  <c r="G239" i="8" l="1"/>
  <c r="A239" i="8"/>
  <c r="C239" i="8"/>
  <c r="B240" i="8"/>
  <c r="D239" i="8"/>
  <c r="F239" i="8"/>
  <c r="E239" i="8"/>
  <c r="B241" i="10"/>
  <c r="G240" i="10"/>
  <c r="A240" i="10"/>
  <c r="F240" i="10"/>
  <c r="E240" i="10"/>
  <c r="D240" i="10"/>
  <c r="C240" i="10"/>
  <c r="G301" i="5"/>
  <c r="B302" i="5"/>
  <c r="E301" i="5"/>
  <c r="D301" i="5"/>
  <c r="F301" i="5"/>
  <c r="A301" i="5"/>
  <c r="C301" i="5"/>
  <c r="D240" i="8" l="1"/>
  <c r="F240" i="8"/>
  <c r="E240" i="8"/>
  <c r="C240" i="8"/>
  <c r="B241" i="8"/>
  <c r="A240" i="8"/>
  <c r="G240" i="8"/>
  <c r="G241" i="10"/>
  <c r="B242" i="10"/>
  <c r="D241" i="10"/>
  <c r="E241" i="10"/>
  <c r="F241" i="10"/>
  <c r="C241" i="10"/>
  <c r="A241" i="10"/>
  <c r="C302" i="5"/>
  <c r="A302" i="5"/>
  <c r="D302" i="5"/>
  <c r="F302" i="5"/>
  <c r="B303" i="5"/>
  <c r="G302" i="5"/>
  <c r="E302" i="5"/>
  <c r="F241" i="8" l="1"/>
  <c r="B242" i="8"/>
  <c r="C241" i="8"/>
  <c r="G241" i="8"/>
  <c r="A241" i="8"/>
  <c r="E241" i="8"/>
  <c r="D241" i="8"/>
  <c r="G242" i="10"/>
  <c r="E242" i="10"/>
  <c r="C242" i="10"/>
  <c r="B243" i="10"/>
  <c r="A242" i="10"/>
  <c r="D242" i="10"/>
  <c r="F242" i="10"/>
  <c r="E303" i="5"/>
  <c r="A303" i="5"/>
  <c r="D303" i="5"/>
  <c r="G303" i="5"/>
  <c r="F303" i="5"/>
  <c r="C303" i="5"/>
  <c r="B304" i="5"/>
  <c r="A242" i="8" l="1"/>
  <c r="B243" i="8"/>
  <c r="D242" i="8"/>
  <c r="E242" i="8"/>
  <c r="F242" i="8"/>
  <c r="C242" i="8"/>
  <c r="G242" i="8"/>
  <c r="E243" i="10"/>
  <c r="C243" i="10"/>
  <c r="A243" i="10"/>
  <c r="B244" i="10"/>
  <c r="G243" i="10"/>
  <c r="D243" i="10"/>
  <c r="F243" i="10"/>
  <c r="F304" i="5"/>
  <c r="A304" i="5"/>
  <c r="G304" i="5"/>
  <c r="E304" i="5"/>
  <c r="B305" i="5"/>
  <c r="C304" i="5"/>
  <c r="D304" i="5"/>
  <c r="C243" i="8" l="1"/>
  <c r="G243" i="8"/>
  <c r="B244" i="8"/>
  <c r="A243" i="8"/>
  <c r="D243" i="8"/>
  <c r="F243" i="8"/>
  <c r="E243" i="8"/>
  <c r="A244" i="10"/>
  <c r="B245" i="10"/>
  <c r="F244" i="10"/>
  <c r="D244" i="10"/>
  <c r="C244" i="10"/>
  <c r="E244" i="10"/>
  <c r="G244" i="10"/>
  <c r="A305" i="5"/>
  <c r="F305" i="5"/>
  <c r="E305" i="5"/>
  <c r="B306" i="5"/>
  <c r="C305" i="5"/>
  <c r="G305" i="5"/>
  <c r="D305" i="5"/>
  <c r="C244" i="8" l="1"/>
  <c r="D244" i="8"/>
  <c r="F244" i="8"/>
  <c r="A244" i="8"/>
  <c r="B245" i="8"/>
  <c r="E244" i="8"/>
  <c r="G244" i="8"/>
  <c r="E245" i="10"/>
  <c r="F245" i="10"/>
  <c r="G245" i="10"/>
  <c r="C245" i="10"/>
  <c r="D245" i="10"/>
  <c r="A245" i="10"/>
  <c r="B246" i="10"/>
  <c r="D306" i="5"/>
  <c r="G306" i="5"/>
  <c r="A306" i="5"/>
  <c r="B307" i="5"/>
  <c r="C306" i="5"/>
  <c r="F306" i="5"/>
  <c r="E306" i="5"/>
  <c r="A245" i="8" l="1"/>
  <c r="C245" i="8"/>
  <c r="D245" i="8"/>
  <c r="F245" i="8"/>
  <c r="E245" i="8"/>
  <c r="G245" i="8"/>
  <c r="B246" i="8"/>
  <c r="E246" i="10"/>
  <c r="C246" i="10"/>
  <c r="B247" i="10"/>
  <c r="F246" i="10"/>
  <c r="G246" i="10"/>
  <c r="A246" i="10"/>
  <c r="D246" i="10"/>
  <c r="B308" i="5"/>
  <c r="C307" i="5"/>
  <c r="D307" i="5"/>
  <c r="A307" i="5"/>
  <c r="G307" i="5"/>
  <c r="E307" i="5"/>
  <c r="F307" i="5"/>
  <c r="C246" i="8" l="1"/>
  <c r="G246" i="8"/>
  <c r="E246" i="8"/>
  <c r="D246" i="8"/>
  <c r="F246" i="8"/>
  <c r="B247" i="8"/>
  <c r="A246" i="8"/>
  <c r="A247" i="10"/>
  <c r="B248" i="10"/>
  <c r="F247" i="10"/>
  <c r="G247" i="10"/>
  <c r="E247" i="10"/>
  <c r="C247" i="10"/>
  <c r="D247" i="10"/>
  <c r="A308" i="5"/>
  <c r="D308" i="5"/>
  <c r="C308" i="5"/>
  <c r="B309" i="5"/>
  <c r="G308" i="5"/>
  <c r="F308" i="5"/>
  <c r="E308" i="5"/>
  <c r="E247" i="8" l="1"/>
  <c r="C247" i="8"/>
  <c r="B248" i="8"/>
  <c r="A247" i="8"/>
  <c r="D247" i="8"/>
  <c r="F247" i="8"/>
  <c r="G247" i="8"/>
  <c r="F248" i="10"/>
  <c r="A248" i="10"/>
  <c r="B249" i="10"/>
  <c r="D248" i="10"/>
  <c r="G248" i="10"/>
  <c r="E248" i="10"/>
  <c r="C248" i="10"/>
  <c r="E309" i="5"/>
  <c r="D309" i="5"/>
  <c r="G309" i="5"/>
  <c r="B310" i="5"/>
  <c r="F309" i="5"/>
  <c r="A309" i="5"/>
  <c r="C309" i="5"/>
  <c r="C248" i="8" l="1"/>
  <c r="A248" i="8"/>
  <c r="E248" i="8"/>
  <c r="G248" i="8"/>
  <c r="D248" i="8"/>
  <c r="F248" i="8"/>
  <c r="B249" i="8"/>
  <c r="F249" i="10"/>
  <c r="E249" i="10"/>
  <c r="G249" i="10"/>
  <c r="C249" i="10"/>
  <c r="B250" i="10"/>
  <c r="D249" i="10"/>
  <c r="A249" i="10"/>
  <c r="D310" i="5"/>
  <c r="F310" i="5"/>
  <c r="G310" i="5"/>
  <c r="A310" i="5"/>
  <c r="B311" i="5"/>
  <c r="E310" i="5"/>
  <c r="C310" i="5"/>
  <c r="C249" i="8" l="1"/>
  <c r="D249" i="8"/>
  <c r="F249" i="8"/>
  <c r="E249" i="8"/>
  <c r="G249" i="8"/>
  <c r="A249" i="8"/>
  <c r="B250" i="8"/>
  <c r="D250" i="10"/>
  <c r="B251" i="10"/>
  <c r="C250" i="10"/>
  <c r="E250" i="10"/>
  <c r="A250" i="10"/>
  <c r="F250" i="10"/>
  <c r="G250" i="10"/>
  <c r="C311" i="5"/>
  <c r="G311" i="5"/>
  <c r="D311" i="5"/>
  <c r="E311" i="5"/>
  <c r="A311" i="5"/>
  <c r="F311" i="5"/>
  <c r="B312" i="5"/>
  <c r="C250" i="8" l="1"/>
  <c r="G250" i="8"/>
  <c r="B251" i="8"/>
  <c r="E250" i="8"/>
  <c r="D250" i="8"/>
  <c r="F250" i="8"/>
  <c r="A250" i="8"/>
  <c r="B252" i="10"/>
  <c r="D251" i="10"/>
  <c r="E251" i="10"/>
  <c r="A251" i="10"/>
  <c r="C251" i="10"/>
  <c r="F251" i="10"/>
  <c r="G251" i="10"/>
  <c r="G312" i="5"/>
  <c r="B313" i="5"/>
  <c r="F312" i="5"/>
  <c r="E312" i="5"/>
  <c r="D312" i="5"/>
  <c r="C312" i="5"/>
  <c r="A312" i="5"/>
  <c r="E251" i="8" l="1"/>
  <c r="A251" i="8"/>
  <c r="B252" i="8"/>
  <c r="D251" i="8"/>
  <c r="F251" i="8"/>
  <c r="C251" i="8"/>
  <c r="G251" i="8"/>
  <c r="C252" i="10"/>
  <c r="G252" i="10"/>
  <c r="F252" i="10"/>
  <c r="A252" i="10"/>
  <c r="B253" i="10"/>
  <c r="D252" i="10"/>
  <c r="E252" i="10"/>
  <c r="G313" i="5"/>
  <c r="A313" i="5"/>
  <c r="F313" i="5"/>
  <c r="B314" i="5"/>
  <c r="E313" i="5"/>
  <c r="D313" i="5"/>
  <c r="C313" i="5"/>
  <c r="E252" i="8" l="1"/>
  <c r="G252" i="8"/>
  <c r="C252" i="8"/>
  <c r="B253" i="8"/>
  <c r="A252" i="8"/>
  <c r="D252" i="8"/>
  <c r="F252" i="8"/>
  <c r="A253" i="10"/>
  <c r="B254" i="10"/>
  <c r="D253" i="10"/>
  <c r="G253" i="10"/>
  <c r="E253" i="10"/>
  <c r="C253" i="10"/>
  <c r="F253" i="10"/>
  <c r="F314" i="5"/>
  <c r="A314" i="5"/>
  <c r="B315" i="5"/>
  <c r="D314" i="5"/>
  <c r="C314" i="5"/>
  <c r="G314" i="5"/>
  <c r="E314" i="5"/>
  <c r="E253" i="8" l="1"/>
  <c r="A253" i="8"/>
  <c r="D253" i="8"/>
  <c r="F253" i="8"/>
  <c r="B254" i="8"/>
  <c r="C253" i="8"/>
  <c r="G253" i="8"/>
  <c r="E254" i="10"/>
  <c r="G254" i="10"/>
  <c r="D254" i="10"/>
  <c r="A254" i="10"/>
  <c r="B255" i="10"/>
  <c r="C254" i="10"/>
  <c r="F254" i="10"/>
  <c r="E315" i="5"/>
  <c r="D315" i="5"/>
  <c r="B316" i="5"/>
  <c r="C315" i="5"/>
  <c r="F315" i="5"/>
  <c r="A315" i="5"/>
  <c r="G315" i="5"/>
  <c r="E254" i="8" l="1"/>
  <c r="B255" i="8"/>
  <c r="D254" i="8"/>
  <c r="F254" i="8"/>
  <c r="A254" i="8"/>
  <c r="C254" i="8"/>
  <c r="G254" i="8"/>
  <c r="C255" i="10"/>
  <c r="A255" i="10"/>
  <c r="B256" i="10"/>
  <c r="G255" i="10"/>
  <c r="D255" i="10"/>
  <c r="E255" i="10"/>
  <c r="F255" i="10"/>
  <c r="G316" i="5"/>
  <c r="D316" i="5"/>
  <c r="E316" i="5"/>
  <c r="B317" i="5"/>
  <c r="F316" i="5"/>
  <c r="C316" i="5"/>
  <c r="A316" i="5"/>
  <c r="G255" i="8" l="1"/>
  <c r="B256" i="8"/>
  <c r="D255" i="8"/>
  <c r="F255" i="8"/>
  <c r="A255" i="8"/>
  <c r="E255" i="8"/>
  <c r="C255" i="8"/>
  <c r="D256" i="10"/>
  <c r="F256" i="10"/>
  <c r="B257" i="10"/>
  <c r="G256" i="10"/>
  <c r="E256" i="10"/>
  <c r="C256" i="10"/>
  <c r="A256" i="10"/>
  <c r="B318" i="5"/>
  <c r="C317" i="5"/>
  <c r="E317" i="5"/>
  <c r="A317" i="5"/>
  <c r="F317" i="5"/>
  <c r="D317" i="5"/>
  <c r="G317" i="5"/>
  <c r="C256" i="8" l="1"/>
  <c r="D256" i="8"/>
  <c r="B257" i="8"/>
  <c r="E256" i="8"/>
  <c r="G256" i="8"/>
  <c r="A256" i="8"/>
  <c r="F256" i="8"/>
  <c r="C257" i="10"/>
  <c r="E257" i="10"/>
  <c r="F257" i="10"/>
  <c r="D257" i="10"/>
  <c r="G257" i="10"/>
  <c r="A257" i="10"/>
  <c r="B258" i="10"/>
  <c r="D318" i="5"/>
  <c r="B319" i="5"/>
  <c r="G318" i="5"/>
  <c r="E318" i="5"/>
  <c r="A318" i="5"/>
  <c r="F318" i="5"/>
  <c r="C318" i="5"/>
  <c r="D257" i="8" l="1"/>
  <c r="F257" i="8"/>
  <c r="B258" i="8"/>
  <c r="C257" i="8"/>
  <c r="E257" i="8"/>
  <c r="G257" i="8"/>
  <c r="A257" i="8"/>
  <c r="C258" i="10"/>
  <c r="E258" i="10"/>
  <c r="D258" i="10"/>
  <c r="B259" i="10"/>
  <c r="F258" i="10"/>
  <c r="A258" i="10"/>
  <c r="G258" i="10"/>
  <c r="G319" i="5"/>
  <c r="E319" i="5"/>
  <c r="C319" i="5"/>
  <c r="D319" i="5"/>
  <c r="F319" i="5"/>
  <c r="B320" i="5"/>
  <c r="A319" i="5"/>
  <c r="B259" i="8" l="1"/>
  <c r="A258" i="8"/>
  <c r="E258" i="8"/>
  <c r="C258" i="8"/>
  <c r="G258" i="8"/>
  <c r="D258" i="8"/>
  <c r="F258" i="8"/>
  <c r="A259" i="10"/>
  <c r="F259" i="10"/>
  <c r="C259" i="10"/>
  <c r="D259" i="10"/>
  <c r="E259" i="10"/>
  <c r="B260" i="10"/>
  <c r="G259" i="10"/>
  <c r="G320" i="5"/>
  <c r="F320" i="5"/>
  <c r="E320" i="5"/>
  <c r="D320" i="5"/>
  <c r="A320" i="5"/>
  <c r="B321" i="5"/>
  <c r="C320" i="5"/>
  <c r="A259" i="8" l="1"/>
  <c r="D259" i="8"/>
  <c r="E259" i="8"/>
  <c r="F259" i="8"/>
  <c r="B260" i="8"/>
  <c r="C259" i="8"/>
  <c r="G259" i="8"/>
  <c r="E260" i="10"/>
  <c r="D260" i="10"/>
  <c r="F260" i="10"/>
  <c r="C260" i="10"/>
  <c r="G260" i="10"/>
  <c r="A260" i="10"/>
  <c r="B261" i="10"/>
  <c r="B322" i="5"/>
  <c r="A321" i="5"/>
  <c r="D321" i="5"/>
  <c r="C321" i="5"/>
  <c r="F321" i="5"/>
  <c r="E321" i="5"/>
  <c r="G321" i="5"/>
  <c r="B261" i="8" l="1"/>
  <c r="A260" i="8"/>
  <c r="C260" i="8"/>
  <c r="E260" i="8"/>
  <c r="G260" i="8"/>
  <c r="D260" i="8"/>
  <c r="F260" i="8"/>
  <c r="A261" i="10"/>
  <c r="F261" i="10"/>
  <c r="G261" i="10"/>
  <c r="D261" i="10"/>
  <c r="C261" i="10"/>
  <c r="B262" i="10"/>
  <c r="E261" i="10"/>
  <c r="D322" i="5"/>
  <c r="E322" i="5"/>
  <c r="B323" i="5"/>
  <c r="F322" i="5"/>
  <c r="A322" i="5"/>
  <c r="G322" i="5"/>
  <c r="C322" i="5"/>
  <c r="B262" i="8" l="1"/>
  <c r="C261" i="8"/>
  <c r="A261" i="8"/>
  <c r="D261" i="8"/>
  <c r="F261" i="8"/>
  <c r="E261" i="8"/>
  <c r="G261" i="8"/>
  <c r="G262" i="10"/>
  <c r="D262" i="10"/>
  <c r="F262" i="10"/>
  <c r="A262" i="10"/>
  <c r="B263" i="10"/>
  <c r="E262" i="10"/>
  <c r="C262" i="10"/>
  <c r="B324" i="5"/>
  <c r="A323" i="5"/>
  <c r="F323" i="5"/>
  <c r="C323" i="5"/>
  <c r="D323" i="5"/>
  <c r="E323" i="5"/>
  <c r="G323" i="5"/>
  <c r="E262" i="8" l="1"/>
  <c r="A262" i="8"/>
  <c r="C262" i="8"/>
  <c r="G262" i="8"/>
  <c r="F262" i="8"/>
  <c r="B263" i="8"/>
  <c r="D262" i="8"/>
  <c r="G263" i="10"/>
  <c r="E263" i="10"/>
  <c r="B264" i="10"/>
  <c r="D263" i="10"/>
  <c r="F263" i="10"/>
  <c r="C263" i="10"/>
  <c r="A263" i="10"/>
  <c r="A324" i="5"/>
  <c r="E324" i="5"/>
  <c r="G324" i="5"/>
  <c r="B325" i="5"/>
  <c r="D324" i="5"/>
  <c r="C324" i="5"/>
  <c r="F324" i="5"/>
  <c r="C263" i="8" l="1"/>
  <c r="B264" i="8"/>
  <c r="E263" i="8"/>
  <c r="G263" i="8"/>
  <c r="A263" i="8"/>
  <c r="D263" i="8"/>
  <c r="F263" i="8"/>
  <c r="F264" i="10"/>
  <c r="A264" i="10"/>
  <c r="B265" i="10"/>
  <c r="E264" i="10"/>
  <c r="C264" i="10"/>
  <c r="G264" i="10"/>
  <c r="D264" i="10"/>
  <c r="E325" i="5"/>
  <c r="G325" i="5"/>
  <c r="B326" i="5"/>
  <c r="F325" i="5"/>
  <c r="C325" i="5"/>
  <c r="A325" i="5"/>
  <c r="D325" i="5"/>
  <c r="G264" i="8" l="1"/>
  <c r="A264" i="8"/>
  <c r="D264" i="8"/>
  <c r="F264" i="8"/>
  <c r="C264" i="8"/>
  <c r="B265" i="8"/>
  <c r="E264" i="8"/>
  <c r="G265" i="10"/>
  <c r="E265" i="10"/>
  <c r="B266" i="10"/>
  <c r="F265" i="10"/>
  <c r="C265" i="10"/>
  <c r="D265" i="10"/>
  <c r="A265" i="10"/>
  <c r="F326" i="5"/>
  <c r="D326" i="5"/>
  <c r="B327" i="5"/>
  <c r="E326" i="5"/>
  <c r="C326" i="5"/>
  <c r="G326" i="5"/>
  <c r="A326" i="5"/>
  <c r="A265" i="8" l="1"/>
  <c r="B266" i="8"/>
  <c r="C265" i="8"/>
  <c r="G265" i="8"/>
  <c r="E265" i="8"/>
  <c r="D265" i="8"/>
  <c r="F265" i="8"/>
  <c r="G266" i="10"/>
  <c r="A266" i="10"/>
  <c r="F266" i="10"/>
  <c r="D266" i="10"/>
  <c r="B267" i="10"/>
  <c r="E266" i="10"/>
  <c r="C266" i="10"/>
  <c r="D327" i="5"/>
  <c r="G327" i="5"/>
  <c r="F327" i="5"/>
  <c r="E327" i="5"/>
  <c r="A327" i="5"/>
  <c r="B328" i="5"/>
  <c r="C327" i="5"/>
  <c r="C266" i="8" l="1"/>
  <c r="G266" i="8"/>
  <c r="D266" i="8"/>
  <c r="A266" i="8"/>
  <c r="E266" i="8"/>
  <c r="F266" i="8"/>
  <c r="B267" i="8"/>
  <c r="F267" i="10"/>
  <c r="C267" i="10"/>
  <c r="A267" i="10"/>
  <c r="D267" i="10"/>
  <c r="B268" i="10"/>
  <c r="G267" i="10"/>
  <c r="E267" i="10"/>
  <c r="D328" i="5"/>
  <c r="A328" i="5"/>
  <c r="G328" i="5"/>
  <c r="B329" i="5"/>
  <c r="F328" i="5"/>
  <c r="C328" i="5"/>
  <c r="E328" i="5"/>
  <c r="B268" i="8" l="1"/>
  <c r="E267" i="8"/>
  <c r="D267" i="8"/>
  <c r="F267" i="8"/>
  <c r="A267" i="8"/>
  <c r="C267" i="8"/>
  <c r="G267" i="8"/>
  <c r="B269" i="10"/>
  <c r="F268" i="10"/>
  <c r="D268" i="10"/>
  <c r="C268" i="10"/>
  <c r="E268" i="10"/>
  <c r="A268" i="10"/>
  <c r="G268" i="10"/>
  <c r="F329" i="5"/>
  <c r="B330" i="5"/>
  <c r="E329" i="5"/>
  <c r="D329" i="5"/>
  <c r="A329" i="5"/>
  <c r="G329" i="5"/>
  <c r="C329" i="5"/>
  <c r="D268" i="8" l="1"/>
  <c r="F268" i="8"/>
  <c r="E268" i="8"/>
  <c r="C268" i="8"/>
  <c r="G268" i="8"/>
  <c r="B269" i="8"/>
  <c r="A268" i="8"/>
  <c r="D269" i="10"/>
  <c r="A269" i="10"/>
  <c r="C269" i="10"/>
  <c r="F269" i="10"/>
  <c r="B270" i="10"/>
  <c r="E269" i="10"/>
  <c r="G269" i="10"/>
  <c r="B331" i="5"/>
  <c r="E330" i="5"/>
  <c r="C330" i="5"/>
  <c r="D330" i="5"/>
  <c r="F330" i="5"/>
  <c r="G330" i="5"/>
  <c r="A330" i="5"/>
  <c r="B270" i="8" l="1"/>
  <c r="A269" i="8"/>
  <c r="D269" i="8"/>
  <c r="F269" i="8"/>
  <c r="C269" i="8"/>
  <c r="G269" i="8"/>
  <c r="E269" i="8"/>
  <c r="C270" i="10"/>
  <c r="A270" i="10"/>
  <c r="G270" i="10"/>
  <c r="D270" i="10"/>
  <c r="B271" i="10"/>
  <c r="F270" i="10"/>
  <c r="E270" i="10"/>
  <c r="A331" i="5"/>
  <c r="B332" i="5"/>
  <c r="C331" i="5"/>
  <c r="F331" i="5"/>
  <c r="G331" i="5"/>
  <c r="D331" i="5"/>
  <c r="E331" i="5"/>
  <c r="C270" i="8" l="1"/>
  <c r="A270" i="8"/>
  <c r="D270" i="8"/>
  <c r="F270" i="8"/>
  <c r="B271" i="8"/>
  <c r="E270" i="8"/>
  <c r="G270" i="8"/>
  <c r="A271" i="10"/>
  <c r="B272" i="10"/>
  <c r="F271" i="10"/>
  <c r="G271" i="10"/>
  <c r="D271" i="10"/>
  <c r="E271" i="10"/>
  <c r="C271" i="10"/>
  <c r="B333" i="5"/>
  <c r="A332" i="5"/>
  <c r="G332" i="5"/>
  <c r="F332" i="5"/>
  <c r="C332" i="5"/>
  <c r="E332" i="5"/>
  <c r="D332" i="5"/>
  <c r="C271" i="8" l="1"/>
  <c r="G271" i="8"/>
  <c r="A271" i="8"/>
  <c r="D271" i="8"/>
  <c r="F271" i="8"/>
  <c r="E271" i="8"/>
  <c r="B272" i="8"/>
  <c r="F272" i="10"/>
  <c r="A272" i="10"/>
  <c r="G272" i="10"/>
  <c r="D272" i="10"/>
  <c r="B273" i="10"/>
  <c r="C272" i="10"/>
  <c r="E272" i="10"/>
  <c r="D333" i="5"/>
  <c r="E333" i="5"/>
  <c r="B334" i="5"/>
  <c r="A333" i="5"/>
  <c r="G333" i="5"/>
  <c r="F333" i="5"/>
  <c r="C333" i="5"/>
  <c r="C272" i="8" l="1"/>
  <c r="D272" i="8"/>
  <c r="E272" i="8"/>
  <c r="G272" i="8"/>
  <c r="A272" i="8"/>
  <c r="B273" i="8"/>
  <c r="F272" i="8"/>
  <c r="F273" i="10"/>
  <c r="B274" i="10"/>
  <c r="G273" i="10"/>
  <c r="A273" i="10"/>
  <c r="D273" i="10"/>
  <c r="E273" i="10"/>
  <c r="C273" i="10"/>
  <c r="C334" i="5"/>
  <c r="F334" i="5"/>
  <c r="E334" i="5"/>
  <c r="B335" i="5"/>
  <c r="D334" i="5"/>
  <c r="G334" i="5"/>
  <c r="A334" i="5"/>
  <c r="A273" i="8" l="1"/>
  <c r="F273" i="8"/>
  <c r="B274" i="8"/>
  <c r="D273" i="8"/>
  <c r="C273" i="8"/>
  <c r="G273" i="8"/>
  <c r="E273" i="8"/>
  <c r="D274" i="10"/>
  <c r="B275" i="10"/>
  <c r="F274" i="10"/>
  <c r="E274" i="10"/>
  <c r="C274" i="10"/>
  <c r="G274" i="10"/>
  <c r="A274" i="10"/>
  <c r="G335" i="5"/>
  <c r="F335" i="5"/>
  <c r="E335" i="5"/>
  <c r="B336" i="5"/>
  <c r="C335" i="5"/>
  <c r="D335" i="5"/>
  <c r="A335" i="5"/>
  <c r="A274" i="8" l="1"/>
  <c r="E274" i="8"/>
  <c r="C274" i="8"/>
  <c r="G274" i="8"/>
  <c r="B275" i="8"/>
  <c r="D274" i="8"/>
  <c r="F274" i="8"/>
  <c r="D275" i="10"/>
  <c r="G275" i="10"/>
  <c r="A275" i="10"/>
  <c r="E275" i="10"/>
  <c r="F275" i="10"/>
  <c r="C275" i="10"/>
  <c r="B276" i="10"/>
  <c r="G336" i="5"/>
  <c r="B337" i="5"/>
  <c r="C336" i="5"/>
  <c r="A336" i="5"/>
  <c r="E336" i="5"/>
  <c r="D336" i="5"/>
  <c r="F336" i="5"/>
  <c r="B276" i="8" l="1"/>
  <c r="D275" i="8"/>
  <c r="F275" i="8"/>
  <c r="A275" i="8"/>
  <c r="C275" i="8"/>
  <c r="G275" i="8"/>
  <c r="E275" i="8"/>
  <c r="G276" i="10"/>
  <c r="F276" i="10"/>
  <c r="E276" i="10"/>
  <c r="A276" i="10"/>
  <c r="D276" i="10"/>
  <c r="B277" i="10"/>
  <c r="C276" i="10"/>
  <c r="C337" i="5"/>
  <c r="E337" i="5"/>
  <c r="A337" i="5"/>
  <c r="G337" i="5"/>
  <c r="F337" i="5"/>
  <c r="D337" i="5"/>
  <c r="B338" i="5"/>
  <c r="A276" i="8" l="1"/>
  <c r="D276" i="8"/>
  <c r="F276" i="8"/>
  <c r="C276" i="8"/>
  <c r="G276" i="8"/>
  <c r="B277" i="8"/>
  <c r="E276" i="8"/>
  <c r="A277" i="10"/>
  <c r="F277" i="10"/>
  <c r="B278" i="10"/>
  <c r="G277" i="10"/>
  <c r="C277" i="10"/>
  <c r="E277" i="10"/>
  <c r="D277" i="10"/>
  <c r="D338" i="5"/>
  <c r="E338" i="5"/>
  <c r="C338" i="5"/>
  <c r="B339" i="5"/>
  <c r="F338" i="5"/>
  <c r="G338" i="5"/>
  <c r="A338" i="5"/>
  <c r="E277" i="8" l="1"/>
  <c r="A277" i="8"/>
  <c r="C277" i="8"/>
  <c r="G277" i="8"/>
  <c r="B278" i="8"/>
  <c r="D277" i="8"/>
  <c r="F277" i="8"/>
  <c r="G278" i="10"/>
  <c r="E278" i="10"/>
  <c r="C278" i="10"/>
  <c r="F278" i="10"/>
  <c r="A278" i="10"/>
  <c r="D278" i="10"/>
  <c r="B279" i="10"/>
  <c r="B340" i="5"/>
  <c r="A339" i="5"/>
  <c r="D339" i="5"/>
  <c r="C339" i="5"/>
  <c r="F339" i="5"/>
  <c r="G339" i="5"/>
  <c r="E339" i="5"/>
  <c r="G278" i="8" l="1"/>
  <c r="B279" i="8"/>
  <c r="D278" i="8"/>
  <c r="F278" i="8"/>
  <c r="A278" i="8"/>
  <c r="E278" i="8"/>
  <c r="C278" i="8"/>
  <c r="G279" i="10"/>
  <c r="E279" i="10"/>
  <c r="D279" i="10"/>
  <c r="B280" i="10"/>
  <c r="A279" i="10"/>
  <c r="C279" i="10"/>
  <c r="F279" i="10"/>
  <c r="F340" i="5"/>
  <c r="E340" i="5"/>
  <c r="G340" i="5"/>
  <c r="A340" i="5"/>
  <c r="B341" i="5"/>
  <c r="C340" i="5"/>
  <c r="D340" i="5"/>
  <c r="B280" i="8" l="1"/>
  <c r="C279" i="8"/>
  <c r="E279" i="8"/>
  <c r="G279" i="8"/>
  <c r="A279" i="8"/>
  <c r="D279" i="8"/>
  <c r="F279" i="8"/>
  <c r="E280" i="10"/>
  <c r="G280" i="10"/>
  <c r="D280" i="10"/>
  <c r="B281" i="10"/>
  <c r="F280" i="10"/>
  <c r="C280" i="10"/>
  <c r="A280" i="10"/>
  <c r="F341" i="5"/>
  <c r="A341" i="5"/>
  <c r="D341" i="5"/>
  <c r="G341" i="5"/>
  <c r="B342" i="5"/>
  <c r="C341" i="5"/>
  <c r="E341" i="5"/>
  <c r="A280" i="8" l="1"/>
  <c r="B281" i="8"/>
  <c r="D280" i="8"/>
  <c r="F280" i="8"/>
  <c r="E280" i="8"/>
  <c r="C280" i="8"/>
  <c r="G280" i="8"/>
  <c r="E281" i="10"/>
  <c r="C281" i="10"/>
  <c r="G281" i="10"/>
  <c r="F281" i="10"/>
  <c r="B282" i="10"/>
  <c r="A281" i="10"/>
  <c r="D281" i="10"/>
  <c r="B343" i="5"/>
  <c r="G342" i="5"/>
  <c r="C342" i="5"/>
  <c r="E342" i="5"/>
  <c r="D342" i="5"/>
  <c r="F342" i="5"/>
  <c r="A342" i="5"/>
  <c r="B282" i="8" l="1"/>
  <c r="C281" i="8"/>
  <c r="G281" i="8"/>
  <c r="D281" i="8"/>
  <c r="F281" i="8"/>
  <c r="E281" i="8"/>
  <c r="A281" i="8"/>
  <c r="C282" i="10"/>
  <c r="B283" i="10"/>
  <c r="F282" i="10"/>
  <c r="A282" i="10"/>
  <c r="G282" i="10"/>
  <c r="E282" i="10"/>
  <c r="D282" i="10"/>
  <c r="A343" i="5"/>
  <c r="F343" i="5"/>
  <c r="D343" i="5"/>
  <c r="C343" i="5"/>
  <c r="E343" i="5"/>
  <c r="G343" i="5"/>
  <c r="B344" i="5"/>
  <c r="C282" i="8" l="1"/>
  <c r="G282" i="8"/>
  <c r="D282" i="8"/>
  <c r="F282" i="8"/>
  <c r="A282" i="8"/>
  <c r="E282" i="8"/>
  <c r="B283" i="8"/>
  <c r="A283" i="10"/>
  <c r="B284" i="10"/>
  <c r="F283" i="10"/>
  <c r="E283" i="10"/>
  <c r="D283" i="10"/>
  <c r="G283" i="10"/>
  <c r="C283" i="10"/>
  <c r="D344" i="5"/>
  <c r="E344" i="5"/>
  <c r="B345" i="5"/>
  <c r="F344" i="5"/>
  <c r="G344" i="5"/>
  <c r="A344" i="5"/>
  <c r="C344" i="5"/>
  <c r="E283" i="8" l="1"/>
  <c r="D283" i="8"/>
  <c r="F283" i="8"/>
  <c r="C283" i="8"/>
  <c r="G283" i="8"/>
  <c r="A283" i="8"/>
  <c r="B284" i="8"/>
  <c r="E284" i="10"/>
  <c r="C284" i="10"/>
  <c r="G284" i="10"/>
  <c r="D284" i="10"/>
  <c r="F284" i="10"/>
  <c r="A284" i="10"/>
  <c r="B285" i="10"/>
  <c r="D345" i="5"/>
  <c r="E345" i="5"/>
  <c r="B346" i="5"/>
  <c r="A345" i="5"/>
  <c r="F345" i="5"/>
  <c r="G345" i="5"/>
  <c r="C345" i="5"/>
  <c r="A284" i="8" l="1"/>
  <c r="E284" i="8"/>
  <c r="B285" i="8"/>
  <c r="C284" i="8"/>
  <c r="G284" i="8"/>
  <c r="D284" i="8"/>
  <c r="F284" i="8"/>
  <c r="G285" i="10"/>
  <c r="C285" i="10"/>
  <c r="A285" i="10"/>
  <c r="F285" i="10"/>
  <c r="D285" i="10"/>
  <c r="B286" i="10"/>
  <c r="E285" i="10"/>
  <c r="F346" i="5"/>
  <c r="E346" i="5"/>
  <c r="B347" i="5"/>
  <c r="G346" i="5"/>
  <c r="C346" i="5"/>
  <c r="D346" i="5"/>
  <c r="A346" i="5"/>
  <c r="D285" i="8" l="1"/>
  <c r="C285" i="8"/>
  <c r="G285" i="8"/>
  <c r="B286" i="8"/>
  <c r="A285" i="8"/>
  <c r="E285" i="8"/>
  <c r="F285" i="8"/>
  <c r="F286" i="10"/>
  <c r="D286" i="10"/>
  <c r="C286" i="10"/>
  <c r="B287" i="10"/>
  <c r="G286" i="10"/>
  <c r="E286" i="10"/>
  <c r="A286" i="10"/>
  <c r="A347" i="5"/>
  <c r="D347" i="5"/>
  <c r="B348" i="5"/>
  <c r="G347" i="5"/>
  <c r="C347" i="5"/>
  <c r="E347" i="5"/>
  <c r="F347" i="5"/>
  <c r="A286" i="8" l="1"/>
  <c r="D286" i="8"/>
  <c r="F286" i="8"/>
  <c r="B287" i="8"/>
  <c r="E286" i="8"/>
  <c r="C286" i="8"/>
  <c r="G286" i="8"/>
  <c r="B288" i="10"/>
  <c r="D287" i="10"/>
  <c r="F287" i="10"/>
  <c r="C287" i="10"/>
  <c r="G287" i="10"/>
  <c r="A287" i="10"/>
  <c r="E287" i="10"/>
  <c r="E348" i="5"/>
  <c r="G348" i="5"/>
  <c r="B349" i="5"/>
  <c r="F348" i="5"/>
  <c r="D348" i="5"/>
  <c r="A348" i="5"/>
  <c r="C348" i="5"/>
  <c r="G287" i="8" l="1"/>
  <c r="D287" i="8"/>
  <c r="F287" i="8"/>
  <c r="A287" i="8"/>
  <c r="E287" i="8"/>
  <c r="B288" i="8"/>
  <c r="C287" i="8"/>
  <c r="D288" i="10"/>
  <c r="B289" i="10"/>
  <c r="F288" i="10"/>
  <c r="A288" i="10"/>
  <c r="G288" i="10"/>
  <c r="E288" i="10"/>
  <c r="C288" i="10"/>
  <c r="G349" i="5"/>
  <c r="C349" i="5"/>
  <c r="A349" i="5"/>
  <c r="F349" i="5"/>
  <c r="E349" i="5"/>
  <c r="B350" i="5"/>
  <c r="D349" i="5"/>
  <c r="A288" i="8" l="1"/>
  <c r="B289" i="8"/>
  <c r="C288" i="8"/>
  <c r="G288" i="8"/>
  <c r="E288" i="8"/>
  <c r="D288" i="8"/>
  <c r="F288" i="8"/>
  <c r="B290" i="10"/>
  <c r="G289" i="10"/>
  <c r="E289" i="10"/>
  <c r="F289" i="10"/>
  <c r="D289" i="10"/>
  <c r="C289" i="10"/>
  <c r="A289" i="10"/>
  <c r="B351" i="5"/>
  <c r="E350" i="5"/>
  <c r="G350" i="5"/>
  <c r="D350" i="5"/>
  <c r="A350" i="5"/>
  <c r="F350" i="5"/>
  <c r="C350" i="5"/>
  <c r="F289" i="8" l="1"/>
  <c r="E289" i="8"/>
  <c r="A289" i="8"/>
  <c r="C289" i="8"/>
  <c r="G289" i="8"/>
  <c r="B290" i="8"/>
  <c r="D289" i="8"/>
  <c r="G290" i="10"/>
  <c r="A290" i="10"/>
  <c r="F290" i="10"/>
  <c r="D290" i="10"/>
  <c r="B291" i="10"/>
  <c r="E290" i="10"/>
  <c r="C290" i="10"/>
  <c r="G351" i="5"/>
  <c r="D351" i="5"/>
  <c r="F351" i="5"/>
  <c r="E351" i="5"/>
  <c r="A351" i="5"/>
  <c r="C351" i="5"/>
  <c r="B352" i="5"/>
  <c r="B291" i="8" l="1"/>
  <c r="E290" i="8"/>
  <c r="C290" i="8"/>
  <c r="G290" i="8"/>
  <c r="A290" i="8"/>
  <c r="D290" i="8"/>
  <c r="F290" i="8"/>
  <c r="E291" i="10"/>
  <c r="A291" i="10"/>
  <c r="D291" i="10"/>
  <c r="B292" i="10"/>
  <c r="F291" i="10"/>
  <c r="C291" i="10"/>
  <c r="G291" i="10"/>
  <c r="F352" i="5"/>
  <c r="C352" i="5"/>
  <c r="G352" i="5"/>
  <c r="D352" i="5"/>
  <c r="E352" i="5"/>
  <c r="A352" i="5"/>
  <c r="B353" i="5"/>
  <c r="G291" i="8" l="1"/>
  <c r="D291" i="8"/>
  <c r="F291" i="8"/>
  <c r="E291" i="8"/>
  <c r="B292" i="8"/>
  <c r="A291" i="8"/>
  <c r="C291" i="8"/>
  <c r="B293" i="10"/>
  <c r="G292" i="10"/>
  <c r="F292" i="10"/>
  <c r="D292" i="10"/>
  <c r="E292" i="10"/>
  <c r="C292" i="10"/>
  <c r="A292" i="10"/>
  <c r="G353" i="5"/>
  <c r="E353" i="5"/>
  <c r="F353" i="5"/>
  <c r="C353" i="5"/>
  <c r="D353" i="5"/>
  <c r="B354" i="5"/>
  <c r="A353" i="5"/>
  <c r="B293" i="8" l="1"/>
  <c r="A292" i="8"/>
  <c r="C292" i="8"/>
  <c r="G292" i="8"/>
  <c r="E292" i="8"/>
  <c r="D292" i="8"/>
  <c r="F292" i="8"/>
  <c r="A293" i="10"/>
  <c r="F293" i="10"/>
  <c r="E293" i="10"/>
  <c r="C293" i="10"/>
  <c r="B294" i="10"/>
  <c r="G293" i="10"/>
  <c r="D293" i="10"/>
  <c r="B355" i="5"/>
  <c r="A354" i="5"/>
  <c r="E354" i="5"/>
  <c r="F354" i="5"/>
  <c r="G354" i="5"/>
  <c r="C354" i="5"/>
  <c r="D354" i="5"/>
  <c r="A293" i="8" l="1"/>
  <c r="E293" i="8"/>
  <c r="C293" i="8"/>
  <c r="G293" i="8"/>
  <c r="D293" i="8"/>
  <c r="F293" i="8"/>
  <c r="B294" i="8"/>
  <c r="C294" i="10"/>
  <c r="E294" i="10"/>
  <c r="A294" i="10"/>
  <c r="B295" i="10"/>
  <c r="G294" i="10"/>
  <c r="F294" i="10"/>
  <c r="D294" i="10"/>
  <c r="G355" i="5"/>
  <c r="F355" i="5"/>
  <c r="A355" i="5"/>
  <c r="D355" i="5"/>
  <c r="B356" i="5"/>
  <c r="C355" i="5"/>
  <c r="E355" i="5"/>
  <c r="D294" i="8" l="1"/>
  <c r="F294" i="8"/>
  <c r="B295" i="8"/>
  <c r="A294" i="8"/>
  <c r="C294" i="8"/>
  <c r="G294" i="8"/>
  <c r="E294" i="8"/>
  <c r="C295" i="10"/>
  <c r="A295" i="10"/>
  <c r="E295" i="10"/>
  <c r="G295" i="10"/>
  <c r="F295" i="10"/>
  <c r="D295" i="10"/>
  <c r="B296" i="10"/>
  <c r="B357" i="5"/>
  <c r="D356" i="5"/>
  <c r="G356" i="5"/>
  <c r="C356" i="5"/>
  <c r="A356" i="5"/>
  <c r="E356" i="5"/>
  <c r="F356" i="5"/>
  <c r="E295" i="8" l="1"/>
  <c r="D295" i="8"/>
  <c r="F295" i="8"/>
  <c r="A295" i="8"/>
  <c r="C295" i="8"/>
  <c r="G295" i="8"/>
  <c r="B296" i="8"/>
  <c r="F296" i="10"/>
  <c r="A296" i="10"/>
  <c r="G296" i="10"/>
  <c r="D296" i="10"/>
  <c r="B297" i="10"/>
  <c r="C296" i="10"/>
  <c r="E296" i="10"/>
  <c r="G357" i="5"/>
  <c r="C357" i="5"/>
  <c r="D357" i="5"/>
  <c r="A357" i="5"/>
  <c r="B358" i="5"/>
  <c r="F357" i="5"/>
  <c r="E357" i="5"/>
  <c r="B297" i="8" l="1"/>
  <c r="A296" i="8"/>
  <c r="C296" i="8"/>
  <c r="G296" i="8"/>
  <c r="D296" i="8"/>
  <c r="F296" i="8"/>
  <c r="E296" i="8"/>
  <c r="A297" i="10"/>
  <c r="F297" i="10"/>
  <c r="G297" i="10"/>
  <c r="C297" i="10"/>
  <c r="E297" i="10"/>
  <c r="B298" i="10"/>
  <c r="D297" i="10"/>
  <c r="A358" i="5"/>
  <c r="G358" i="5"/>
  <c r="E358" i="5"/>
  <c r="B359" i="5"/>
  <c r="F358" i="5"/>
  <c r="C358" i="5"/>
  <c r="D358" i="5"/>
  <c r="D297" i="8" l="1"/>
  <c r="F297" i="8"/>
  <c r="A297" i="8"/>
  <c r="E297" i="8"/>
  <c r="C297" i="8"/>
  <c r="G297" i="8"/>
  <c r="B298" i="8"/>
  <c r="F298" i="10"/>
  <c r="D298" i="10"/>
  <c r="B299" i="10"/>
  <c r="G298" i="10"/>
  <c r="E298" i="10"/>
  <c r="C298" i="10"/>
  <c r="A298" i="10"/>
  <c r="D359" i="5"/>
  <c r="G359" i="5"/>
  <c r="F359" i="5"/>
  <c r="C359" i="5"/>
  <c r="A359" i="5"/>
  <c r="E359" i="5"/>
  <c r="B360" i="5"/>
  <c r="C298" i="8" l="1"/>
  <c r="G298" i="8"/>
  <c r="B299" i="8"/>
  <c r="D298" i="8"/>
  <c r="F298" i="8"/>
  <c r="E298" i="8"/>
  <c r="A298" i="8"/>
  <c r="D299" i="10"/>
  <c r="G299" i="10"/>
  <c r="E299" i="10"/>
  <c r="A299" i="10"/>
  <c r="C299" i="10"/>
  <c r="F299" i="10"/>
  <c r="B300" i="10"/>
  <c r="F360" i="5"/>
  <c r="A360" i="5"/>
  <c r="G360" i="5"/>
  <c r="B361" i="5"/>
  <c r="E360" i="5"/>
  <c r="C360" i="5"/>
  <c r="D360" i="5"/>
  <c r="B300" i="8" l="1"/>
  <c r="C299" i="8"/>
  <c r="G299" i="8"/>
  <c r="E299" i="8"/>
  <c r="D299" i="8"/>
  <c r="F299" i="8"/>
  <c r="A299" i="8"/>
  <c r="C300" i="10"/>
  <c r="G300" i="10"/>
  <c r="F300" i="10"/>
  <c r="E300" i="10"/>
  <c r="D300" i="10"/>
  <c r="B301" i="10"/>
  <c r="A300" i="10"/>
  <c r="C361" i="5"/>
  <c r="E361" i="5"/>
  <c r="G361" i="5"/>
  <c r="F361" i="5"/>
  <c r="B362" i="5"/>
  <c r="D361" i="5"/>
  <c r="A361" i="5"/>
  <c r="A300" i="8" l="1"/>
  <c r="C300" i="8"/>
  <c r="G300" i="8"/>
  <c r="D300" i="8"/>
  <c r="F300" i="8"/>
  <c r="E300" i="8"/>
  <c r="B301" i="8"/>
  <c r="E301" i="10"/>
  <c r="C301" i="10"/>
  <c r="B302" i="10"/>
  <c r="G301" i="10"/>
  <c r="D301" i="10"/>
  <c r="A301" i="10"/>
  <c r="F301" i="10"/>
  <c r="D362" i="5"/>
  <c r="B363" i="5"/>
  <c r="A362" i="5"/>
  <c r="F362" i="5"/>
  <c r="C362" i="5"/>
  <c r="E362" i="5"/>
  <c r="G362" i="5"/>
  <c r="E301" i="8" l="1"/>
  <c r="B302" i="8"/>
  <c r="A301" i="8"/>
  <c r="C301" i="8"/>
  <c r="G301" i="8"/>
  <c r="D301" i="8"/>
  <c r="F301" i="8"/>
  <c r="G302" i="10"/>
  <c r="D302" i="10"/>
  <c r="E302" i="10"/>
  <c r="A302" i="10"/>
  <c r="B303" i="10"/>
  <c r="F302" i="10"/>
  <c r="C302" i="10"/>
  <c r="G363" i="5"/>
  <c r="B364" i="5"/>
  <c r="D363" i="5"/>
  <c r="A363" i="5"/>
  <c r="F363" i="5"/>
  <c r="C363" i="5"/>
  <c r="E363" i="5"/>
  <c r="B303" i="8" l="1"/>
  <c r="C302" i="8"/>
  <c r="G302" i="8"/>
  <c r="A302" i="8"/>
  <c r="E302" i="8"/>
  <c r="D302" i="8"/>
  <c r="F302" i="8"/>
  <c r="G303" i="10"/>
  <c r="E303" i="10"/>
  <c r="F303" i="10"/>
  <c r="C303" i="10"/>
  <c r="A303" i="10"/>
  <c r="B304" i="10"/>
  <c r="D303" i="10"/>
  <c r="C364" i="5"/>
  <c r="B365" i="5"/>
  <c r="A364" i="5"/>
  <c r="G364" i="5"/>
  <c r="E364" i="5"/>
  <c r="F364" i="5"/>
  <c r="D364" i="5"/>
  <c r="F303" i="8" l="1"/>
  <c r="A303" i="8"/>
  <c r="B304" i="8"/>
  <c r="E303" i="8"/>
  <c r="G303" i="8"/>
  <c r="C303" i="8"/>
  <c r="D303" i="8"/>
  <c r="E304" i="10"/>
  <c r="F304" i="10"/>
  <c r="G304" i="10"/>
  <c r="D304" i="10"/>
  <c r="A304" i="10"/>
  <c r="B305" i="10"/>
  <c r="C304" i="10"/>
  <c r="B366" i="5"/>
  <c r="C365" i="5"/>
  <c r="G365" i="5"/>
  <c r="D365" i="5"/>
  <c r="A365" i="5"/>
  <c r="F365" i="5"/>
  <c r="E365" i="5"/>
  <c r="B305" i="8" l="1"/>
  <c r="A304" i="8"/>
  <c r="E304" i="8"/>
  <c r="D304" i="8"/>
  <c r="F304" i="8"/>
  <c r="C304" i="8"/>
  <c r="G304" i="8"/>
  <c r="E305" i="10"/>
  <c r="C305" i="10"/>
  <c r="F305" i="10"/>
  <c r="B306" i="10"/>
  <c r="D305" i="10"/>
  <c r="A305" i="10"/>
  <c r="G305" i="10"/>
  <c r="E366" i="5"/>
  <c r="A366" i="5"/>
  <c r="C366" i="5"/>
  <c r="F366" i="5"/>
  <c r="D366" i="5"/>
  <c r="G366" i="5"/>
  <c r="B367" i="5"/>
  <c r="F305" i="8" l="1"/>
  <c r="E305" i="8"/>
  <c r="A305" i="8"/>
  <c r="C305" i="8"/>
  <c r="G305" i="8"/>
  <c r="B306" i="8"/>
  <c r="D305" i="8"/>
  <c r="C306" i="10"/>
  <c r="A306" i="10"/>
  <c r="G306" i="10"/>
  <c r="D306" i="10"/>
  <c r="B307" i="10"/>
  <c r="F306" i="10"/>
  <c r="E306" i="10"/>
  <c r="B368" i="5"/>
  <c r="G367" i="5"/>
  <c r="A367" i="5"/>
  <c r="D367" i="5"/>
  <c r="F367" i="5"/>
  <c r="C367" i="5"/>
  <c r="E367" i="5"/>
  <c r="C306" i="8" l="1"/>
  <c r="E306" i="8"/>
  <c r="G306" i="8"/>
  <c r="B307" i="8"/>
  <c r="D306" i="8"/>
  <c r="F306" i="8"/>
  <c r="A306" i="8"/>
  <c r="A307" i="10"/>
  <c r="G307" i="10"/>
  <c r="B308" i="10"/>
  <c r="F307" i="10"/>
  <c r="E307" i="10"/>
  <c r="D307" i="10"/>
  <c r="C307" i="10"/>
  <c r="F368" i="5"/>
  <c r="B369" i="5"/>
  <c r="E368" i="5"/>
  <c r="G368" i="5"/>
  <c r="A368" i="5"/>
  <c r="D368" i="5"/>
  <c r="C368" i="5"/>
  <c r="A307" i="8" l="1"/>
  <c r="E307" i="8"/>
  <c r="B308" i="8"/>
  <c r="D307" i="8"/>
  <c r="F307" i="8"/>
  <c r="C307" i="8"/>
  <c r="G307" i="8"/>
  <c r="B309" i="10"/>
  <c r="E308" i="10"/>
  <c r="D308" i="10"/>
  <c r="G308" i="10"/>
  <c r="F308" i="10"/>
  <c r="A308" i="10"/>
  <c r="C308" i="10"/>
  <c r="D369" i="5"/>
  <c r="C369" i="5"/>
  <c r="B370" i="5"/>
  <c r="A369" i="5"/>
  <c r="G369" i="5"/>
  <c r="E369" i="5"/>
  <c r="F369" i="5"/>
  <c r="E308" i="8" l="1"/>
  <c r="B309" i="8"/>
  <c r="D308" i="8"/>
  <c r="F308" i="8"/>
  <c r="A308" i="8"/>
  <c r="C308" i="8"/>
  <c r="G308" i="8"/>
  <c r="G309" i="10"/>
  <c r="E309" i="10"/>
  <c r="A309" i="10"/>
  <c r="F309" i="10"/>
  <c r="B310" i="10"/>
  <c r="C309" i="10"/>
  <c r="D309" i="10"/>
  <c r="D370" i="5"/>
  <c r="F370" i="5"/>
  <c r="G370" i="5"/>
  <c r="E370" i="5"/>
  <c r="C370" i="5"/>
  <c r="A370" i="5"/>
  <c r="B371" i="5"/>
  <c r="G309" i="8" l="1"/>
  <c r="C309" i="8"/>
  <c r="D309" i="8"/>
  <c r="A309" i="8"/>
  <c r="E309" i="8"/>
  <c r="F309" i="8"/>
  <c r="B310" i="8"/>
  <c r="F310" i="10"/>
  <c r="D310" i="10"/>
  <c r="E310" i="10"/>
  <c r="B311" i="10"/>
  <c r="G310" i="10"/>
  <c r="C310" i="10"/>
  <c r="A310" i="10"/>
  <c r="D371" i="5"/>
  <c r="E371" i="5"/>
  <c r="C371" i="5"/>
  <c r="A371" i="5"/>
  <c r="G371" i="5"/>
  <c r="B372" i="5"/>
  <c r="F371" i="5"/>
  <c r="E310" i="8" l="1"/>
  <c r="F310" i="8"/>
  <c r="A310" i="8"/>
  <c r="C310" i="8"/>
  <c r="G310" i="8"/>
  <c r="D310" i="8"/>
  <c r="B311" i="8"/>
  <c r="B312" i="10"/>
  <c r="D311" i="10"/>
  <c r="E311" i="10"/>
  <c r="G311" i="10"/>
  <c r="F311" i="10"/>
  <c r="A311" i="10"/>
  <c r="C311" i="10"/>
  <c r="A372" i="5"/>
  <c r="C372" i="5"/>
  <c r="D372" i="5"/>
  <c r="B373" i="5"/>
  <c r="E372" i="5"/>
  <c r="F372" i="5"/>
  <c r="G372" i="5"/>
  <c r="B312" i="8" l="1"/>
  <c r="E311" i="8"/>
  <c r="D311" i="8"/>
  <c r="F311" i="8"/>
  <c r="C311" i="8"/>
  <c r="G311" i="8"/>
  <c r="A311" i="8"/>
  <c r="D312" i="10"/>
  <c r="B313" i="10"/>
  <c r="G312" i="10"/>
  <c r="E312" i="10"/>
  <c r="A312" i="10"/>
  <c r="C312" i="10"/>
  <c r="F312" i="10"/>
  <c r="E373" i="5"/>
  <c r="B374" i="5"/>
  <c r="C373" i="5"/>
  <c r="D373" i="5"/>
  <c r="A373" i="5"/>
  <c r="G373" i="5"/>
  <c r="F373" i="5"/>
  <c r="F312" i="8" l="1"/>
  <c r="C312" i="8"/>
  <c r="G312" i="8"/>
  <c r="E312" i="8"/>
  <c r="B313" i="8"/>
  <c r="A312" i="8"/>
  <c r="D312" i="8"/>
  <c r="B314" i="10"/>
  <c r="G313" i="10"/>
  <c r="F313" i="10"/>
  <c r="E313" i="10"/>
  <c r="D313" i="10"/>
  <c r="C313" i="10"/>
  <c r="A313" i="10"/>
  <c r="D374" i="5"/>
  <c r="C374" i="5"/>
  <c r="A374" i="5"/>
  <c r="E374" i="5"/>
  <c r="G374" i="5"/>
  <c r="F374" i="5"/>
  <c r="B375" i="5"/>
  <c r="E313" i="8" l="1"/>
  <c r="A313" i="8"/>
  <c r="B314" i="8"/>
  <c r="C313" i="8"/>
  <c r="G313" i="8"/>
  <c r="D313" i="8"/>
  <c r="F313" i="8"/>
  <c r="G314" i="10"/>
  <c r="B315" i="10"/>
  <c r="F314" i="10"/>
  <c r="E314" i="10"/>
  <c r="C314" i="10"/>
  <c r="A314" i="10"/>
  <c r="D314" i="10"/>
  <c r="D375" i="5"/>
  <c r="E375" i="5"/>
  <c r="G375" i="5"/>
  <c r="C375" i="5"/>
  <c r="B376" i="5"/>
  <c r="A375" i="5"/>
  <c r="F375" i="5"/>
  <c r="D314" i="8" l="1"/>
  <c r="F314" i="8"/>
  <c r="C314" i="8"/>
  <c r="G314" i="8"/>
  <c r="E314" i="8"/>
  <c r="B315" i="8"/>
  <c r="A314" i="8"/>
  <c r="E315" i="10"/>
  <c r="B316" i="10"/>
  <c r="C315" i="10"/>
  <c r="A315" i="10"/>
  <c r="D315" i="10"/>
  <c r="F315" i="10"/>
  <c r="G315" i="10"/>
  <c r="A376" i="5"/>
  <c r="C376" i="5"/>
  <c r="G376" i="5"/>
  <c r="E376" i="5"/>
  <c r="D376" i="5"/>
  <c r="F376" i="5"/>
  <c r="B377" i="5"/>
  <c r="B316" i="8" l="1"/>
  <c r="C315" i="8"/>
  <c r="G315" i="8"/>
  <c r="E315" i="8"/>
  <c r="A315" i="8"/>
  <c r="D315" i="8"/>
  <c r="F315" i="8"/>
  <c r="F316" i="10"/>
  <c r="D316" i="10"/>
  <c r="A316" i="10"/>
  <c r="C316" i="10"/>
  <c r="E316" i="10"/>
  <c r="B317" i="10"/>
  <c r="G316" i="10"/>
  <c r="C377" i="5"/>
  <c r="D377" i="5"/>
  <c r="B378" i="5"/>
  <c r="E377" i="5"/>
  <c r="A377" i="5"/>
  <c r="F377" i="5"/>
  <c r="G377" i="5"/>
  <c r="C316" i="8" l="1"/>
  <c r="E316" i="8"/>
  <c r="A316" i="8"/>
  <c r="B317" i="8"/>
  <c r="G316" i="8"/>
  <c r="D316" i="8"/>
  <c r="F316" i="8"/>
  <c r="B318" i="10"/>
  <c r="F317" i="10"/>
  <c r="G317" i="10"/>
  <c r="E317" i="10"/>
  <c r="C317" i="10"/>
  <c r="D317" i="10"/>
  <c r="A317" i="10"/>
  <c r="G378" i="5"/>
  <c r="A378" i="5"/>
  <c r="E378" i="5"/>
  <c r="F378" i="5"/>
  <c r="B379" i="5"/>
  <c r="D378" i="5"/>
  <c r="C378" i="5"/>
  <c r="A317" i="8" l="1"/>
  <c r="D317" i="8"/>
  <c r="F317" i="8"/>
  <c r="C317" i="8"/>
  <c r="G317" i="8"/>
  <c r="E317" i="8"/>
  <c r="B318" i="8"/>
  <c r="G318" i="10"/>
  <c r="D318" i="10"/>
  <c r="E318" i="10"/>
  <c r="C318" i="10"/>
  <c r="A318" i="10"/>
  <c r="F318" i="10"/>
  <c r="B319" i="10"/>
  <c r="C379" i="5"/>
  <c r="G379" i="5"/>
  <c r="E379" i="5"/>
  <c r="B380" i="5"/>
  <c r="A379" i="5"/>
  <c r="D379" i="5"/>
  <c r="F379" i="5"/>
  <c r="A318" i="8" l="1"/>
  <c r="C318" i="8"/>
  <c r="B319" i="8"/>
  <c r="E318" i="8"/>
  <c r="G318" i="8"/>
  <c r="D318" i="8"/>
  <c r="F318" i="8"/>
  <c r="E319" i="10"/>
  <c r="F319" i="10"/>
  <c r="C319" i="10"/>
  <c r="B320" i="10"/>
  <c r="G319" i="10"/>
  <c r="D319" i="10"/>
  <c r="A319" i="10"/>
  <c r="B381" i="5"/>
  <c r="E380" i="5"/>
  <c r="G380" i="5"/>
  <c r="A380" i="5"/>
  <c r="D380" i="5"/>
  <c r="F380" i="5"/>
  <c r="C380" i="5"/>
  <c r="D319" i="8" l="1"/>
  <c r="F319" i="8"/>
  <c r="C319" i="8"/>
  <c r="G319" i="8"/>
  <c r="B320" i="8"/>
  <c r="E319" i="8"/>
  <c r="A319" i="8"/>
  <c r="E320" i="10"/>
  <c r="D320" i="10"/>
  <c r="B321" i="10"/>
  <c r="G320" i="10"/>
  <c r="F320" i="10"/>
  <c r="C320" i="10"/>
  <c r="A320" i="10"/>
  <c r="G381" i="5"/>
  <c r="D381" i="5"/>
  <c r="F381" i="5"/>
  <c r="C381" i="5"/>
  <c r="E381" i="5"/>
  <c r="A381" i="5"/>
  <c r="B382" i="5"/>
  <c r="D320" i="8" l="1"/>
  <c r="E320" i="8"/>
  <c r="B321" i="8"/>
  <c r="A320" i="8"/>
  <c r="C320" i="8"/>
  <c r="G320" i="8"/>
  <c r="F320" i="8"/>
  <c r="C321" i="10"/>
  <c r="F321" i="10"/>
  <c r="D321" i="10"/>
  <c r="G321" i="10"/>
  <c r="E321" i="10"/>
  <c r="A321" i="10"/>
  <c r="B322" i="10"/>
  <c r="D382" i="5"/>
  <c r="G382" i="5"/>
  <c r="C382" i="5"/>
  <c r="E382" i="5"/>
  <c r="B383" i="5"/>
  <c r="F382" i="5"/>
  <c r="A382" i="5"/>
  <c r="F321" i="8" l="1"/>
  <c r="A321" i="8"/>
  <c r="G321" i="8"/>
  <c r="C321" i="8"/>
  <c r="D321" i="8"/>
  <c r="B322" i="8"/>
  <c r="E321" i="8"/>
  <c r="C322" i="10"/>
  <c r="E322" i="10"/>
  <c r="G322" i="10"/>
  <c r="D322" i="10"/>
  <c r="A322" i="10"/>
  <c r="B323" i="10"/>
  <c r="F322" i="10"/>
  <c r="D383" i="5"/>
  <c r="F383" i="5"/>
  <c r="C383" i="5"/>
  <c r="E383" i="5"/>
  <c r="G383" i="5"/>
  <c r="B384" i="5"/>
  <c r="A383" i="5"/>
  <c r="B323" i="8" l="1"/>
  <c r="E322" i="8"/>
  <c r="C322" i="8"/>
  <c r="G322" i="8"/>
  <c r="D322" i="8"/>
  <c r="F322" i="8"/>
  <c r="A322" i="8"/>
  <c r="F323" i="10"/>
  <c r="D323" i="10"/>
  <c r="B324" i="10"/>
  <c r="G323" i="10"/>
  <c r="E323" i="10"/>
  <c r="C323" i="10"/>
  <c r="A323" i="10"/>
  <c r="A384" i="5"/>
  <c r="G384" i="5"/>
  <c r="B385" i="5"/>
  <c r="C384" i="5"/>
  <c r="F384" i="5"/>
  <c r="E384" i="5"/>
  <c r="D384" i="5"/>
  <c r="E323" i="8" l="1"/>
  <c r="B324" i="8"/>
  <c r="A323" i="8"/>
  <c r="C323" i="8"/>
  <c r="G323" i="8"/>
  <c r="D323" i="8"/>
  <c r="F323" i="8"/>
  <c r="B325" i="10"/>
  <c r="G324" i="10"/>
  <c r="D324" i="10"/>
  <c r="C324" i="10"/>
  <c r="F324" i="10"/>
  <c r="A324" i="10"/>
  <c r="E324" i="10"/>
  <c r="E385" i="5"/>
  <c r="G385" i="5"/>
  <c r="B386" i="5"/>
  <c r="D385" i="5"/>
  <c r="F385" i="5"/>
  <c r="C385" i="5"/>
  <c r="A385" i="5"/>
  <c r="A324" i="8" l="1"/>
  <c r="B325" i="8"/>
  <c r="C324" i="8"/>
  <c r="G324" i="8"/>
  <c r="D324" i="8"/>
  <c r="F324" i="8"/>
  <c r="E324" i="8"/>
  <c r="A325" i="10"/>
  <c r="B326" i="10"/>
  <c r="F325" i="10"/>
  <c r="G325" i="10"/>
  <c r="D325" i="10"/>
  <c r="E325" i="10"/>
  <c r="C325" i="10"/>
  <c r="D386" i="5"/>
  <c r="C386" i="5"/>
  <c r="A386" i="5"/>
  <c r="B387" i="5"/>
  <c r="E386" i="5"/>
  <c r="F386" i="5"/>
  <c r="G386" i="5"/>
  <c r="D325" i="8" l="1"/>
  <c r="F325" i="8"/>
  <c r="E325" i="8"/>
  <c r="C325" i="8"/>
  <c r="G325" i="8"/>
  <c r="A325" i="8"/>
  <c r="B326" i="8"/>
  <c r="D326" i="10"/>
  <c r="F326" i="10"/>
  <c r="G326" i="10"/>
  <c r="A326" i="10"/>
  <c r="B327" i="10"/>
  <c r="E326" i="10"/>
  <c r="C326" i="10"/>
  <c r="C387" i="5"/>
  <c r="F387" i="5"/>
  <c r="A387" i="5"/>
  <c r="G387" i="5"/>
  <c r="B388" i="5"/>
  <c r="D387" i="5"/>
  <c r="E387" i="5"/>
  <c r="C326" i="8" l="1"/>
  <c r="G326" i="8"/>
  <c r="E326" i="8"/>
  <c r="A326" i="8"/>
  <c r="D326" i="8"/>
  <c r="F326" i="8"/>
  <c r="B327" i="8"/>
  <c r="B328" i="10"/>
  <c r="D327" i="10"/>
  <c r="G327" i="10"/>
  <c r="E327" i="10"/>
  <c r="F327" i="10"/>
  <c r="C327" i="10"/>
  <c r="A327" i="10"/>
  <c r="E388" i="5"/>
  <c r="F388" i="5"/>
  <c r="B389" i="5"/>
  <c r="D388" i="5"/>
  <c r="C388" i="5"/>
  <c r="A388" i="5"/>
  <c r="G388" i="5"/>
  <c r="E327" i="8" l="1"/>
  <c r="B328" i="8"/>
  <c r="C327" i="8"/>
  <c r="G327" i="8"/>
  <c r="A327" i="8"/>
  <c r="D327" i="8"/>
  <c r="F327" i="8"/>
  <c r="B329" i="10"/>
  <c r="F328" i="10"/>
  <c r="D328" i="10"/>
  <c r="A328" i="10"/>
  <c r="G328" i="10"/>
  <c r="E328" i="10"/>
  <c r="C328" i="10"/>
  <c r="D389" i="5"/>
  <c r="C389" i="5"/>
  <c r="F389" i="5"/>
  <c r="E389" i="5"/>
  <c r="G389" i="5"/>
  <c r="A389" i="5"/>
  <c r="B390" i="5"/>
  <c r="F328" i="8" l="1"/>
  <c r="A328" i="8"/>
  <c r="C328" i="8"/>
  <c r="G328" i="8"/>
  <c r="E328" i="8"/>
  <c r="B329" i="8"/>
  <c r="D328" i="8"/>
  <c r="G329" i="10"/>
  <c r="E329" i="10"/>
  <c r="D329" i="10"/>
  <c r="C329" i="10"/>
  <c r="A329" i="10"/>
  <c r="F329" i="10"/>
  <c r="B330" i="10"/>
  <c r="A390" i="5"/>
  <c r="D390" i="5"/>
  <c r="F390" i="5"/>
  <c r="G390" i="5"/>
  <c r="C390" i="5"/>
  <c r="B391" i="5"/>
  <c r="E390" i="5"/>
  <c r="C329" i="8" l="1"/>
  <c r="G329" i="8"/>
  <c r="D329" i="8"/>
  <c r="F329" i="8"/>
  <c r="A329" i="8"/>
  <c r="E329" i="8"/>
  <c r="B330" i="8"/>
  <c r="G330" i="10"/>
  <c r="A330" i="10"/>
  <c r="F330" i="10"/>
  <c r="B331" i="10"/>
  <c r="E330" i="10"/>
  <c r="C330" i="10"/>
  <c r="D330" i="10"/>
  <c r="C391" i="5"/>
  <c r="D391" i="5"/>
  <c r="A391" i="5"/>
  <c r="B392" i="5"/>
  <c r="E391" i="5"/>
  <c r="F391" i="5"/>
  <c r="G391" i="5"/>
  <c r="F330" i="8" l="1"/>
  <c r="E330" i="8"/>
  <c r="A330" i="8"/>
  <c r="B331" i="8"/>
  <c r="C330" i="8"/>
  <c r="G330" i="8"/>
  <c r="D330" i="8"/>
  <c r="F331" i="10"/>
  <c r="B332" i="10"/>
  <c r="G331" i="10"/>
  <c r="D331" i="10"/>
  <c r="C331" i="10"/>
  <c r="A331" i="10"/>
  <c r="E331" i="10"/>
  <c r="D392" i="5"/>
  <c r="F392" i="5"/>
  <c r="E392" i="5"/>
  <c r="B393" i="5"/>
  <c r="A392" i="5"/>
  <c r="G392" i="5"/>
  <c r="C392" i="5"/>
  <c r="A331" i="8" l="1"/>
  <c r="C331" i="8"/>
  <c r="D331" i="8"/>
  <c r="F331" i="8"/>
  <c r="B332" i="8"/>
  <c r="E331" i="8"/>
  <c r="G331" i="8"/>
  <c r="C332" i="10"/>
  <c r="F332" i="10"/>
  <c r="D332" i="10"/>
  <c r="B333" i="10"/>
  <c r="E332" i="10"/>
  <c r="A332" i="10"/>
  <c r="G332" i="10"/>
  <c r="B394" i="5"/>
  <c r="C393" i="5"/>
  <c r="F393" i="5"/>
  <c r="D393" i="5"/>
  <c r="E393" i="5"/>
  <c r="A393" i="5"/>
  <c r="G393" i="5"/>
  <c r="E332" i="8" l="1"/>
  <c r="A332" i="8"/>
  <c r="C332" i="8"/>
  <c r="G332" i="8"/>
  <c r="B333" i="8"/>
  <c r="D332" i="8"/>
  <c r="F332" i="8"/>
  <c r="B334" i="10"/>
  <c r="E333" i="10"/>
  <c r="C333" i="10"/>
  <c r="F333" i="10"/>
  <c r="G333" i="10"/>
  <c r="D333" i="10"/>
  <c r="A333" i="10"/>
  <c r="E394" i="5"/>
  <c r="C394" i="5"/>
  <c r="D394" i="5"/>
  <c r="A394" i="5"/>
  <c r="G394" i="5"/>
  <c r="F394" i="5"/>
  <c r="B395" i="5"/>
  <c r="C333" i="8" l="1"/>
  <c r="B334" i="8"/>
  <c r="A333" i="8"/>
  <c r="D333" i="8"/>
  <c r="F333" i="8"/>
  <c r="E333" i="8"/>
  <c r="G333" i="8"/>
  <c r="C334" i="10"/>
  <c r="A334" i="10"/>
  <c r="G334" i="10"/>
  <c r="B335" i="10"/>
  <c r="F334" i="10"/>
  <c r="E334" i="10"/>
  <c r="D334" i="10"/>
  <c r="A395" i="5"/>
  <c r="F395" i="5"/>
  <c r="D395" i="5"/>
  <c r="C395" i="5"/>
  <c r="E395" i="5"/>
  <c r="B396" i="5"/>
  <c r="G395" i="5"/>
  <c r="D334" i="8" l="1"/>
  <c r="B335" i="8"/>
  <c r="C334" i="8"/>
  <c r="G334" i="8"/>
  <c r="E334" i="8"/>
  <c r="F334" i="8"/>
  <c r="A334" i="8"/>
  <c r="A335" i="10"/>
  <c r="B336" i="10"/>
  <c r="F335" i="10"/>
  <c r="G335" i="10"/>
  <c r="E335" i="10"/>
  <c r="D335" i="10"/>
  <c r="C335" i="10"/>
  <c r="G396" i="5"/>
  <c r="A396" i="5"/>
  <c r="F396" i="5"/>
  <c r="B397" i="5"/>
  <c r="E396" i="5"/>
  <c r="C396" i="5"/>
  <c r="D396" i="5"/>
  <c r="C335" i="8" l="1"/>
  <c r="G335" i="8"/>
  <c r="B336" i="8"/>
  <c r="E335" i="8"/>
  <c r="A335" i="8"/>
  <c r="D335" i="8"/>
  <c r="F335" i="8"/>
  <c r="F336" i="10"/>
  <c r="A336" i="10"/>
  <c r="E336" i="10"/>
  <c r="C336" i="10"/>
  <c r="G336" i="10"/>
  <c r="D336" i="10"/>
  <c r="B337" i="10"/>
  <c r="E397" i="5"/>
  <c r="G397" i="5"/>
  <c r="C397" i="5"/>
  <c r="B398" i="5"/>
  <c r="D397" i="5"/>
  <c r="F397" i="5"/>
  <c r="A397" i="5"/>
  <c r="B337" i="8" l="1"/>
  <c r="D336" i="8"/>
  <c r="F336" i="8"/>
  <c r="C336" i="8"/>
  <c r="G336" i="8"/>
  <c r="E336" i="8"/>
  <c r="A336" i="8"/>
  <c r="F337" i="10"/>
  <c r="B338" i="10"/>
  <c r="G337" i="10"/>
  <c r="A337" i="10"/>
  <c r="E337" i="10"/>
  <c r="C337" i="10"/>
  <c r="D337" i="10"/>
  <c r="F398" i="5"/>
  <c r="E398" i="5"/>
  <c r="D398" i="5"/>
  <c r="C398" i="5"/>
  <c r="B399" i="5"/>
  <c r="G398" i="5"/>
  <c r="A398" i="5"/>
  <c r="B338" i="8" l="1"/>
  <c r="D337" i="8"/>
  <c r="F337" i="8"/>
  <c r="E337" i="8"/>
  <c r="C337" i="8"/>
  <c r="G337" i="8"/>
  <c r="A337" i="8"/>
  <c r="D338" i="10"/>
  <c r="G338" i="10"/>
  <c r="B339" i="10"/>
  <c r="F338" i="10"/>
  <c r="E338" i="10"/>
  <c r="C338" i="10"/>
  <c r="A338" i="10"/>
  <c r="D399" i="5"/>
  <c r="B400" i="5"/>
  <c r="A399" i="5"/>
  <c r="F399" i="5"/>
  <c r="E399" i="5"/>
  <c r="C399" i="5"/>
  <c r="G399" i="5"/>
  <c r="E338" i="8" l="1"/>
  <c r="B339" i="8"/>
  <c r="A338" i="8"/>
  <c r="C338" i="8"/>
  <c r="G338" i="8"/>
  <c r="D338" i="8"/>
  <c r="F338" i="8"/>
  <c r="D339" i="10"/>
  <c r="G339" i="10"/>
  <c r="A339" i="10"/>
  <c r="C339" i="10"/>
  <c r="F339" i="10"/>
  <c r="E339" i="10"/>
  <c r="B340" i="10"/>
  <c r="C400" i="5"/>
  <c r="D400" i="5"/>
  <c r="E400" i="5"/>
  <c r="F400" i="5"/>
  <c r="G400" i="5"/>
  <c r="A400" i="5"/>
  <c r="B401" i="5"/>
  <c r="A339" i="8" l="1"/>
  <c r="E339" i="8"/>
  <c r="B340" i="8"/>
  <c r="D339" i="8"/>
  <c r="F339" i="8"/>
  <c r="C339" i="8"/>
  <c r="G339" i="8"/>
  <c r="D340" i="10"/>
  <c r="A340" i="10"/>
  <c r="F340" i="10"/>
  <c r="G340" i="10"/>
  <c r="B341" i="10"/>
  <c r="C340" i="10"/>
  <c r="E340" i="10"/>
  <c r="A401" i="5"/>
  <c r="F401" i="5"/>
  <c r="G401" i="5"/>
  <c r="E401" i="5"/>
  <c r="C401" i="5"/>
  <c r="B402" i="5"/>
  <c r="D401" i="5"/>
  <c r="B341" i="8" l="1"/>
  <c r="E340" i="8"/>
  <c r="D340" i="8"/>
  <c r="F340" i="8"/>
  <c r="C340" i="8"/>
  <c r="A340" i="8"/>
  <c r="G340" i="8"/>
  <c r="D341" i="10"/>
  <c r="C341" i="10"/>
  <c r="G341" i="10"/>
  <c r="A341" i="10"/>
  <c r="B342" i="10"/>
  <c r="E341" i="10"/>
  <c r="F341" i="10"/>
  <c r="A402" i="5"/>
  <c r="C402" i="5"/>
  <c r="B403" i="5"/>
  <c r="G402" i="5"/>
  <c r="E402" i="5"/>
  <c r="F402" i="5"/>
  <c r="D402" i="5"/>
  <c r="A341" i="8" l="1"/>
  <c r="D341" i="8"/>
  <c r="F341" i="8"/>
  <c r="E341" i="8"/>
  <c r="C341" i="8"/>
  <c r="G341" i="8"/>
  <c r="B342" i="8"/>
  <c r="G342" i="10"/>
  <c r="C342" i="10"/>
  <c r="A342" i="10"/>
  <c r="B343" i="10"/>
  <c r="F342" i="10"/>
  <c r="E342" i="10"/>
  <c r="D342" i="10"/>
  <c r="G403" i="5"/>
  <c r="B404" i="5"/>
  <c r="D403" i="5"/>
  <c r="F403" i="5"/>
  <c r="C403" i="5"/>
  <c r="A403" i="5"/>
  <c r="E403" i="5"/>
  <c r="G342" i="8" l="1"/>
  <c r="E342" i="8"/>
  <c r="B343" i="8"/>
  <c r="A342" i="8"/>
  <c r="D342" i="8"/>
  <c r="F342" i="8"/>
  <c r="C342" i="8"/>
  <c r="E343" i="10"/>
  <c r="C343" i="10"/>
  <c r="G343" i="10"/>
  <c r="F343" i="10"/>
  <c r="D343" i="10"/>
  <c r="A343" i="10"/>
  <c r="B344" i="10"/>
  <c r="A404" i="5"/>
  <c r="B405" i="5"/>
  <c r="F404" i="5"/>
  <c r="E404" i="5"/>
  <c r="D404" i="5"/>
  <c r="C404" i="5"/>
  <c r="G404" i="5"/>
  <c r="C343" i="8" l="1"/>
  <c r="G343" i="8"/>
  <c r="D343" i="8"/>
  <c r="F343" i="8"/>
  <c r="E343" i="8"/>
  <c r="A343" i="8"/>
  <c r="B344" i="8"/>
  <c r="E344" i="10"/>
  <c r="C344" i="10"/>
  <c r="A344" i="10"/>
  <c r="B345" i="10"/>
  <c r="G344" i="10"/>
  <c r="D344" i="10"/>
  <c r="F344" i="10"/>
  <c r="D405" i="5"/>
  <c r="A405" i="5"/>
  <c r="F405" i="5"/>
  <c r="C405" i="5"/>
  <c r="E405" i="5"/>
  <c r="G405" i="5"/>
  <c r="B406" i="5"/>
  <c r="D344" i="8" l="1"/>
  <c r="F344" i="8"/>
  <c r="A344" i="8"/>
  <c r="B345" i="8"/>
  <c r="C344" i="8"/>
  <c r="G344" i="8"/>
  <c r="E344" i="8"/>
  <c r="C345" i="10"/>
  <c r="G345" i="10"/>
  <c r="B346" i="10"/>
  <c r="F345" i="10"/>
  <c r="E345" i="10"/>
  <c r="A345" i="10"/>
  <c r="D345" i="10"/>
  <c r="D406" i="5"/>
  <c r="A406" i="5"/>
  <c r="C406" i="5"/>
  <c r="B407" i="5"/>
  <c r="G406" i="5"/>
  <c r="E406" i="5"/>
  <c r="F406" i="5"/>
  <c r="B346" i="8" l="1"/>
  <c r="C345" i="8"/>
  <c r="A345" i="8"/>
  <c r="E345" i="8"/>
  <c r="G345" i="8"/>
  <c r="D345" i="8"/>
  <c r="F345" i="8"/>
  <c r="C346" i="10"/>
  <c r="D346" i="10"/>
  <c r="A346" i="10"/>
  <c r="B347" i="10"/>
  <c r="G346" i="10"/>
  <c r="F346" i="10"/>
  <c r="E346" i="10"/>
  <c r="G407" i="5"/>
  <c r="E407" i="5"/>
  <c r="A407" i="5"/>
  <c r="F407" i="5"/>
  <c r="C407" i="5"/>
  <c r="D407" i="5"/>
  <c r="B408" i="5"/>
  <c r="F346" i="8" l="1"/>
  <c r="E346" i="8"/>
  <c r="B347" i="8"/>
  <c r="A346" i="8"/>
  <c r="C346" i="8"/>
  <c r="G346" i="8"/>
  <c r="D346" i="8"/>
  <c r="B348" i="10"/>
  <c r="C347" i="10"/>
  <c r="E347" i="10"/>
  <c r="F347" i="10"/>
  <c r="D347" i="10"/>
  <c r="G347" i="10"/>
  <c r="A347" i="10"/>
  <c r="G408" i="5"/>
  <c r="E408" i="5"/>
  <c r="A408" i="5"/>
  <c r="C408" i="5"/>
  <c r="B409" i="5"/>
  <c r="F408" i="5"/>
  <c r="D408" i="5"/>
  <c r="D347" i="8" l="1"/>
  <c r="F347" i="8"/>
  <c r="E347" i="8"/>
  <c r="A347" i="8"/>
  <c r="C347" i="8"/>
  <c r="G347" i="8"/>
  <c r="B348" i="8"/>
  <c r="G348" i="10"/>
  <c r="B349" i="10"/>
  <c r="E348" i="10"/>
  <c r="C348" i="10"/>
  <c r="F348" i="10"/>
  <c r="A348" i="10"/>
  <c r="D348" i="10"/>
  <c r="B410" i="5"/>
  <c r="A409" i="5"/>
  <c r="C409" i="5"/>
  <c r="G409" i="5"/>
  <c r="F409" i="5"/>
  <c r="E409" i="5"/>
  <c r="D409" i="5"/>
  <c r="D348" i="8" l="1"/>
  <c r="F348" i="8"/>
  <c r="A348" i="8"/>
  <c r="C348" i="8"/>
  <c r="G348" i="8"/>
  <c r="E348" i="8"/>
  <c r="B349" i="8"/>
  <c r="D349" i="10"/>
  <c r="A349" i="10"/>
  <c r="F349" i="10"/>
  <c r="B350" i="10"/>
  <c r="C349" i="10"/>
  <c r="G349" i="10"/>
  <c r="E349" i="10"/>
  <c r="A410" i="5"/>
  <c r="C410" i="5"/>
  <c r="D410" i="5"/>
  <c r="E410" i="5"/>
  <c r="B411" i="5"/>
  <c r="F410" i="5"/>
  <c r="G410" i="5"/>
  <c r="B350" i="8" l="1"/>
  <c r="C349" i="8"/>
  <c r="G349" i="8"/>
  <c r="D349" i="8"/>
  <c r="F349" i="8"/>
  <c r="A349" i="8"/>
  <c r="E349" i="8"/>
  <c r="D350" i="10"/>
  <c r="C350" i="10"/>
  <c r="F350" i="10"/>
  <c r="E350" i="10"/>
  <c r="B351" i="10"/>
  <c r="G350" i="10"/>
  <c r="A350" i="10"/>
  <c r="E411" i="5"/>
  <c r="D411" i="5"/>
  <c r="A411" i="5"/>
  <c r="B412" i="5"/>
  <c r="C411" i="5"/>
  <c r="G411" i="5"/>
  <c r="F411" i="5"/>
  <c r="A350" i="8" l="1"/>
  <c r="D350" i="8"/>
  <c r="F350" i="8"/>
  <c r="C350" i="8"/>
  <c r="G350" i="8"/>
  <c r="E350" i="8"/>
  <c r="B351" i="8"/>
  <c r="B352" i="10"/>
  <c r="D351" i="10"/>
  <c r="E351" i="10"/>
  <c r="F351" i="10"/>
  <c r="C351" i="10"/>
  <c r="A351" i="10"/>
  <c r="G351" i="10"/>
  <c r="A412" i="5"/>
  <c r="B413" i="5"/>
  <c r="E412" i="5"/>
  <c r="G412" i="5"/>
  <c r="D412" i="5"/>
  <c r="F412" i="5"/>
  <c r="C412" i="5"/>
  <c r="E351" i="8" l="1"/>
  <c r="B352" i="8"/>
  <c r="A351" i="8"/>
  <c r="C351" i="8"/>
  <c r="G351" i="8"/>
  <c r="D351" i="8"/>
  <c r="F351" i="8"/>
  <c r="D352" i="10"/>
  <c r="A352" i="10"/>
  <c r="B353" i="10"/>
  <c r="F352" i="10"/>
  <c r="G352" i="10"/>
  <c r="C352" i="10"/>
  <c r="E352" i="10"/>
  <c r="B414" i="5"/>
  <c r="C413" i="5"/>
  <c r="A413" i="5"/>
  <c r="G413" i="5"/>
  <c r="F413" i="5"/>
  <c r="E413" i="5"/>
  <c r="D413" i="5"/>
  <c r="E352" i="8" l="1"/>
  <c r="A352" i="8"/>
  <c r="C352" i="8"/>
  <c r="G352" i="8"/>
  <c r="D352" i="8"/>
  <c r="F352" i="8"/>
  <c r="B353" i="8"/>
  <c r="B354" i="10"/>
  <c r="G353" i="10"/>
  <c r="F353" i="10"/>
  <c r="A353" i="10"/>
  <c r="E353" i="10"/>
  <c r="C353" i="10"/>
  <c r="D353" i="10"/>
  <c r="D414" i="5"/>
  <c r="F414" i="5"/>
  <c r="C414" i="5"/>
  <c r="A414" i="5"/>
  <c r="E414" i="5"/>
  <c r="G414" i="5"/>
  <c r="B415" i="5"/>
  <c r="F353" i="8" l="1"/>
  <c r="C353" i="8"/>
  <c r="G353" i="8"/>
  <c r="A353" i="8"/>
  <c r="E353" i="8"/>
  <c r="B354" i="8"/>
  <c r="D353" i="8"/>
  <c r="G354" i="10"/>
  <c r="B355" i="10"/>
  <c r="C354" i="10"/>
  <c r="F354" i="10"/>
  <c r="E354" i="10"/>
  <c r="D354" i="10"/>
  <c r="A354" i="10"/>
  <c r="E415" i="5"/>
  <c r="C415" i="5"/>
  <c r="F415" i="5"/>
  <c r="B416" i="5"/>
  <c r="G415" i="5"/>
  <c r="A415" i="5"/>
  <c r="D415" i="5"/>
  <c r="E354" i="8" l="1"/>
  <c r="D354" i="8"/>
  <c r="B355" i="8"/>
  <c r="C354" i="8"/>
  <c r="G354" i="8"/>
  <c r="A354" i="8"/>
  <c r="F354" i="8"/>
  <c r="B356" i="10"/>
  <c r="F355" i="10"/>
  <c r="E355" i="10"/>
  <c r="G355" i="10"/>
  <c r="A355" i="10"/>
  <c r="D355" i="10"/>
  <c r="C355" i="10"/>
  <c r="F416" i="5"/>
  <c r="B417" i="5"/>
  <c r="A416" i="5"/>
  <c r="D416" i="5"/>
  <c r="G416" i="5"/>
  <c r="C416" i="5"/>
  <c r="E416" i="5"/>
  <c r="G355" i="8" l="1"/>
  <c r="D355" i="8"/>
  <c r="A355" i="8"/>
  <c r="E355" i="8"/>
  <c r="F355" i="8"/>
  <c r="B356" i="8"/>
  <c r="C355" i="8"/>
  <c r="G356" i="10"/>
  <c r="E356" i="10"/>
  <c r="D356" i="10"/>
  <c r="F356" i="10"/>
  <c r="C356" i="10"/>
  <c r="A356" i="10"/>
  <c r="B357" i="10"/>
  <c r="E417" i="5"/>
  <c r="C417" i="5"/>
  <c r="B418" i="5"/>
  <c r="D417" i="5"/>
  <c r="A417" i="5"/>
  <c r="G417" i="5"/>
  <c r="F417" i="5"/>
  <c r="B357" i="8" l="1"/>
  <c r="D356" i="8"/>
  <c r="A356" i="8"/>
  <c r="E356" i="8"/>
  <c r="F356" i="8"/>
  <c r="C356" i="8"/>
  <c r="G356" i="8"/>
  <c r="E357" i="10"/>
  <c r="D357" i="10"/>
  <c r="F357" i="10"/>
  <c r="A357" i="10"/>
  <c r="B358" i="10"/>
  <c r="G357" i="10"/>
  <c r="C357" i="10"/>
  <c r="G418" i="5"/>
  <c r="B419" i="5"/>
  <c r="A418" i="5"/>
  <c r="F418" i="5"/>
  <c r="E418" i="5"/>
  <c r="C418" i="5"/>
  <c r="D418" i="5"/>
  <c r="C357" i="8" l="1"/>
  <c r="B358" i="8"/>
  <c r="A357" i="8"/>
  <c r="E357" i="8"/>
  <c r="G357" i="8"/>
  <c r="D357" i="8"/>
  <c r="F357" i="8"/>
  <c r="A358" i="10"/>
  <c r="F358" i="10"/>
  <c r="D358" i="10"/>
  <c r="B359" i="10"/>
  <c r="G358" i="10"/>
  <c r="E358" i="10"/>
  <c r="C358" i="10"/>
  <c r="A419" i="5"/>
  <c r="C419" i="5"/>
  <c r="B420" i="5"/>
  <c r="F419" i="5"/>
  <c r="E419" i="5"/>
  <c r="D419" i="5"/>
  <c r="G419" i="5"/>
  <c r="C358" i="8" l="1"/>
  <c r="G358" i="8"/>
  <c r="A358" i="8"/>
  <c r="B359" i="8"/>
  <c r="D358" i="8"/>
  <c r="F358" i="8"/>
  <c r="E358" i="8"/>
  <c r="D359" i="10"/>
  <c r="B360" i="10"/>
  <c r="C359" i="10"/>
  <c r="G359" i="10"/>
  <c r="E359" i="10"/>
  <c r="A359" i="10"/>
  <c r="F359" i="10"/>
  <c r="B421" i="5"/>
  <c r="F420" i="5"/>
  <c r="A420" i="5"/>
  <c r="C420" i="5"/>
  <c r="E420" i="5"/>
  <c r="G420" i="5"/>
  <c r="D420" i="5"/>
  <c r="D359" i="8" l="1"/>
  <c r="F359" i="8"/>
  <c r="B360" i="8"/>
  <c r="A359" i="8"/>
  <c r="E359" i="8"/>
  <c r="C359" i="8"/>
  <c r="G359" i="8"/>
  <c r="B361" i="10"/>
  <c r="D360" i="10"/>
  <c r="C360" i="10"/>
  <c r="G360" i="10"/>
  <c r="E360" i="10"/>
  <c r="A360" i="10"/>
  <c r="F360" i="10"/>
  <c r="E421" i="5"/>
  <c r="D421" i="5"/>
  <c r="C421" i="5"/>
  <c r="A421" i="5"/>
  <c r="G421" i="5"/>
  <c r="F421" i="5"/>
  <c r="B422" i="5"/>
  <c r="F360" i="8" l="1"/>
  <c r="A360" i="8"/>
  <c r="E360" i="8"/>
  <c r="G360" i="8"/>
  <c r="B361" i="8"/>
  <c r="C360" i="8"/>
  <c r="D360" i="8"/>
  <c r="D361" i="10"/>
  <c r="B362" i="10"/>
  <c r="F361" i="10"/>
  <c r="E361" i="10"/>
  <c r="C361" i="10"/>
  <c r="A361" i="10"/>
  <c r="G361" i="10"/>
  <c r="C422" i="5"/>
  <c r="F422" i="5"/>
  <c r="G422" i="5"/>
  <c r="D422" i="5"/>
  <c r="B423" i="5"/>
  <c r="E422" i="5"/>
  <c r="A422" i="5"/>
  <c r="D361" i="8" l="1"/>
  <c r="C361" i="8"/>
  <c r="G361" i="8"/>
  <c r="E361" i="8"/>
  <c r="F361" i="8"/>
  <c r="B362" i="8"/>
  <c r="A361" i="8"/>
  <c r="B363" i="10"/>
  <c r="G362" i="10"/>
  <c r="E362" i="10"/>
  <c r="D362" i="10"/>
  <c r="F362" i="10"/>
  <c r="A362" i="10"/>
  <c r="C362" i="10"/>
  <c r="E423" i="5"/>
  <c r="B424" i="5"/>
  <c r="D423" i="5"/>
  <c r="G423" i="5"/>
  <c r="A423" i="5"/>
  <c r="C423" i="5"/>
  <c r="F423" i="5"/>
  <c r="F362" i="8" l="1"/>
  <c r="E362" i="8"/>
  <c r="B363" i="8"/>
  <c r="C362" i="8"/>
  <c r="G362" i="8"/>
  <c r="A362" i="8"/>
  <c r="D362" i="8"/>
  <c r="A363" i="10"/>
  <c r="B364" i="10"/>
  <c r="C363" i="10"/>
  <c r="D363" i="10"/>
  <c r="F363" i="10"/>
  <c r="E363" i="10"/>
  <c r="G363" i="10"/>
  <c r="D424" i="5"/>
  <c r="F424" i="5"/>
  <c r="G424" i="5"/>
  <c r="B425" i="5"/>
  <c r="A424" i="5"/>
  <c r="E424" i="5"/>
  <c r="C424" i="5"/>
  <c r="E363" i="8" l="1"/>
  <c r="D363" i="8"/>
  <c r="B364" i="8"/>
  <c r="C363" i="8"/>
  <c r="G363" i="8"/>
  <c r="A363" i="8"/>
  <c r="F363" i="8"/>
  <c r="A364" i="10"/>
  <c r="C364" i="10"/>
  <c r="B365" i="10"/>
  <c r="D364" i="10"/>
  <c r="G364" i="10"/>
  <c r="E364" i="10"/>
  <c r="F364" i="10"/>
  <c r="B426" i="5"/>
  <c r="A425" i="5"/>
  <c r="C425" i="5"/>
  <c r="E425" i="5"/>
  <c r="D425" i="5"/>
  <c r="G425" i="5"/>
  <c r="F425" i="5"/>
  <c r="B365" i="8" l="1"/>
  <c r="E364" i="8"/>
  <c r="D364" i="8"/>
  <c r="F364" i="8"/>
  <c r="A364" i="8"/>
  <c r="C364" i="8"/>
  <c r="G364" i="8"/>
  <c r="G365" i="10"/>
  <c r="D365" i="10"/>
  <c r="E365" i="10"/>
  <c r="C365" i="10"/>
  <c r="A365" i="10"/>
  <c r="B366" i="10"/>
  <c r="F365" i="10"/>
  <c r="A426" i="5"/>
  <c r="D426" i="5"/>
  <c r="G426" i="5"/>
  <c r="E426" i="5"/>
  <c r="C426" i="5"/>
  <c r="F426" i="5"/>
  <c r="B427" i="5"/>
  <c r="D365" i="8" l="1"/>
  <c r="C365" i="8"/>
  <c r="E365" i="8"/>
  <c r="A365" i="8"/>
  <c r="B366" i="8"/>
  <c r="F365" i="8"/>
  <c r="G365" i="8"/>
  <c r="E366" i="10"/>
  <c r="C366" i="10"/>
  <c r="B367" i="10"/>
  <c r="A366" i="10"/>
  <c r="G366" i="10"/>
  <c r="D366" i="10"/>
  <c r="F366" i="10"/>
  <c r="D427" i="5"/>
  <c r="E427" i="5"/>
  <c r="A427" i="5"/>
  <c r="C427" i="5"/>
  <c r="G427" i="5"/>
  <c r="B428" i="5"/>
  <c r="F427" i="5"/>
  <c r="B367" i="8" l="1"/>
  <c r="D366" i="8"/>
  <c r="F366" i="8"/>
  <c r="A366" i="8"/>
  <c r="C366" i="8"/>
  <c r="G366" i="8"/>
  <c r="E366" i="8"/>
  <c r="E367" i="10"/>
  <c r="A367" i="10"/>
  <c r="F367" i="10"/>
  <c r="B368" i="10"/>
  <c r="G367" i="10"/>
  <c r="D367" i="10"/>
  <c r="C367" i="10"/>
  <c r="C428" i="5"/>
  <c r="B429" i="5"/>
  <c r="E428" i="5"/>
  <c r="A428" i="5"/>
  <c r="D428" i="5"/>
  <c r="F428" i="5"/>
  <c r="G428" i="5"/>
  <c r="D367" i="8" l="1"/>
  <c r="F367" i="8"/>
  <c r="C367" i="8"/>
  <c r="G367" i="8"/>
  <c r="A367" i="8"/>
  <c r="E367" i="8"/>
  <c r="B368" i="8"/>
  <c r="C368" i="10"/>
  <c r="A368" i="10"/>
  <c r="G368" i="10"/>
  <c r="F368" i="10"/>
  <c r="D368" i="10"/>
  <c r="B369" i="10"/>
  <c r="E368" i="10"/>
  <c r="C429" i="5"/>
  <c r="A429" i="5"/>
  <c r="E429" i="5"/>
  <c r="B430" i="5"/>
  <c r="G429" i="5"/>
  <c r="D429" i="5"/>
  <c r="F429" i="5"/>
  <c r="E368" i="8" l="1"/>
  <c r="D368" i="8"/>
  <c r="C368" i="8"/>
  <c r="G368" i="8"/>
  <c r="B369" i="8"/>
  <c r="A368" i="8"/>
  <c r="F368" i="8"/>
  <c r="F369" i="10"/>
  <c r="A369" i="10"/>
  <c r="G369" i="10"/>
  <c r="D369" i="10"/>
  <c r="E369" i="10"/>
  <c r="B370" i="10"/>
  <c r="C369" i="10"/>
  <c r="C430" i="5"/>
  <c r="F430" i="5"/>
  <c r="E430" i="5"/>
  <c r="B431" i="5"/>
  <c r="D430" i="5"/>
  <c r="G430" i="5"/>
  <c r="A430" i="5"/>
  <c r="A369" i="8" l="1"/>
  <c r="D369" i="8"/>
  <c r="F369" i="8"/>
  <c r="C369" i="8"/>
  <c r="B370" i="8"/>
  <c r="E369" i="8"/>
  <c r="G369" i="8"/>
  <c r="A370" i="10"/>
  <c r="F370" i="10"/>
  <c r="G370" i="10"/>
  <c r="E370" i="10"/>
  <c r="B371" i="10"/>
  <c r="D370" i="10"/>
  <c r="C370" i="10"/>
  <c r="G431" i="5"/>
  <c r="A431" i="5"/>
  <c r="C431" i="5"/>
  <c r="D431" i="5"/>
  <c r="E431" i="5"/>
  <c r="F431" i="5"/>
  <c r="B432" i="5"/>
  <c r="B371" i="8" l="1"/>
  <c r="D370" i="8"/>
  <c r="F370" i="8"/>
  <c r="C370" i="8"/>
  <c r="A370" i="8"/>
  <c r="E370" i="8"/>
  <c r="G370" i="8"/>
  <c r="D371" i="10"/>
  <c r="B372" i="10"/>
  <c r="G371" i="10"/>
  <c r="E371" i="10"/>
  <c r="A371" i="10"/>
  <c r="C371" i="10"/>
  <c r="F371" i="10"/>
  <c r="C432" i="5"/>
  <c r="D432" i="5"/>
  <c r="F432" i="5"/>
  <c r="G432" i="5"/>
  <c r="A432" i="5"/>
  <c r="E432" i="5"/>
  <c r="B433" i="5"/>
  <c r="G371" i="8" l="1"/>
  <c r="D371" i="8"/>
  <c r="B372" i="8"/>
  <c r="A371" i="8"/>
  <c r="E371" i="8"/>
  <c r="F371" i="8"/>
  <c r="C371" i="8"/>
  <c r="E372" i="10"/>
  <c r="A372" i="10"/>
  <c r="F372" i="10"/>
  <c r="C372" i="10"/>
  <c r="B373" i="10"/>
  <c r="D372" i="10"/>
  <c r="G372" i="10"/>
  <c r="A433" i="5"/>
  <c r="C433" i="5"/>
  <c r="E433" i="5"/>
  <c r="D433" i="5"/>
  <c r="B434" i="5"/>
  <c r="F433" i="5"/>
  <c r="G433" i="5"/>
  <c r="E372" i="8" l="1"/>
  <c r="D372" i="8"/>
  <c r="F372" i="8"/>
  <c r="A372" i="8"/>
  <c r="B373" i="8"/>
  <c r="G372" i="8"/>
  <c r="C372" i="8"/>
  <c r="F373" i="10"/>
  <c r="C373" i="10"/>
  <c r="D373" i="10"/>
  <c r="B374" i="10"/>
  <c r="G373" i="10"/>
  <c r="A373" i="10"/>
  <c r="E373" i="10"/>
  <c r="F434" i="5"/>
  <c r="B435" i="5"/>
  <c r="E434" i="5"/>
  <c r="G434" i="5"/>
  <c r="D434" i="5"/>
  <c r="C434" i="5"/>
  <c r="A434" i="5"/>
  <c r="G373" i="8" l="1"/>
  <c r="A373" i="8"/>
  <c r="D373" i="8"/>
  <c r="F373" i="8"/>
  <c r="E373" i="8"/>
  <c r="B374" i="8"/>
  <c r="C373" i="8"/>
  <c r="B375" i="10"/>
  <c r="G374" i="10"/>
  <c r="D374" i="10"/>
  <c r="A374" i="10"/>
  <c r="E374" i="10"/>
  <c r="C374" i="10"/>
  <c r="F374" i="10"/>
  <c r="G435" i="5"/>
  <c r="D435" i="5"/>
  <c r="F435" i="5"/>
  <c r="C435" i="5"/>
  <c r="A435" i="5"/>
  <c r="B436" i="5"/>
  <c r="E435" i="5"/>
  <c r="A374" i="8" l="1"/>
  <c r="C374" i="8"/>
  <c r="G374" i="8"/>
  <c r="E374" i="8"/>
  <c r="D374" i="8"/>
  <c r="F374" i="8"/>
  <c r="B375" i="8"/>
  <c r="B376" i="10"/>
  <c r="D375" i="10"/>
  <c r="F375" i="10"/>
  <c r="C375" i="10"/>
  <c r="E375" i="10"/>
  <c r="A375" i="10"/>
  <c r="G375" i="10"/>
  <c r="G436" i="5"/>
  <c r="A436" i="5"/>
  <c r="B437" i="5"/>
  <c r="D436" i="5"/>
  <c r="F436" i="5"/>
  <c r="C436" i="5"/>
  <c r="E436" i="5"/>
  <c r="F375" i="8" l="1"/>
  <c r="A375" i="8"/>
  <c r="C375" i="8"/>
  <c r="B376" i="8"/>
  <c r="E375" i="8"/>
  <c r="G375" i="8"/>
  <c r="D375" i="8"/>
  <c r="G376" i="10"/>
  <c r="E376" i="10"/>
  <c r="C376" i="10"/>
  <c r="D376" i="10"/>
  <c r="A376" i="10"/>
  <c r="B377" i="10"/>
  <c r="F376" i="10"/>
  <c r="D437" i="5"/>
  <c r="G437" i="5"/>
  <c r="F437" i="5"/>
  <c r="B438" i="5"/>
  <c r="A437" i="5"/>
  <c r="C437" i="5"/>
  <c r="E437" i="5"/>
  <c r="F376" i="8" l="1"/>
  <c r="E376" i="8"/>
  <c r="G376" i="8"/>
  <c r="C376" i="8"/>
  <c r="B377" i="8"/>
  <c r="A376" i="8"/>
  <c r="D376" i="8"/>
  <c r="E377" i="10"/>
  <c r="F377" i="10"/>
  <c r="G377" i="10"/>
  <c r="A377" i="10"/>
  <c r="C377" i="10"/>
  <c r="D377" i="10"/>
  <c r="B378" i="10"/>
  <c r="C438" i="5"/>
  <c r="E438" i="5"/>
  <c r="G438" i="5"/>
  <c r="B439" i="5"/>
  <c r="A438" i="5"/>
  <c r="D438" i="5"/>
  <c r="F438" i="5"/>
  <c r="G377" i="8" l="1"/>
  <c r="F377" i="8"/>
  <c r="E377" i="8"/>
  <c r="C377" i="8"/>
  <c r="A377" i="8"/>
  <c r="B378" i="8"/>
  <c r="D377" i="8"/>
  <c r="E378" i="10"/>
  <c r="C378" i="10"/>
  <c r="F378" i="10"/>
  <c r="D378" i="10"/>
  <c r="G378" i="10"/>
  <c r="A378" i="10"/>
  <c r="B379" i="10"/>
  <c r="E439" i="5"/>
  <c r="B440" i="5"/>
  <c r="A439" i="5"/>
  <c r="C439" i="5"/>
  <c r="F439" i="5"/>
  <c r="G439" i="5"/>
  <c r="D439" i="5"/>
  <c r="C378" i="8" l="1"/>
  <c r="F378" i="8"/>
  <c r="G378" i="8"/>
  <c r="D378" i="8"/>
  <c r="E378" i="8"/>
  <c r="B379" i="8"/>
  <c r="A378" i="8"/>
  <c r="A379" i="10"/>
  <c r="G379" i="10"/>
  <c r="F379" i="10"/>
  <c r="D379" i="10"/>
  <c r="B380" i="10"/>
  <c r="E379" i="10"/>
  <c r="C379" i="10"/>
  <c r="C440" i="5"/>
  <c r="E440" i="5"/>
  <c r="G440" i="5"/>
  <c r="B441" i="5"/>
  <c r="A440" i="5"/>
  <c r="D440" i="5"/>
  <c r="F440" i="5"/>
  <c r="E379" i="8" l="1"/>
  <c r="A379" i="8"/>
  <c r="C379" i="8"/>
  <c r="D379" i="8"/>
  <c r="B380" i="8"/>
  <c r="G379" i="8"/>
  <c r="F379" i="8"/>
  <c r="F380" i="10"/>
  <c r="B381" i="10"/>
  <c r="E380" i="10"/>
  <c r="D380" i="10"/>
  <c r="C380" i="10"/>
  <c r="A380" i="10"/>
  <c r="G380" i="10"/>
  <c r="A441" i="5"/>
  <c r="G441" i="5"/>
  <c r="B442" i="5"/>
  <c r="C441" i="5"/>
  <c r="E441" i="5"/>
  <c r="F441" i="5"/>
  <c r="D441" i="5"/>
  <c r="G380" i="8" l="1"/>
  <c r="A380" i="8"/>
  <c r="D380" i="8"/>
  <c r="F380" i="8"/>
  <c r="C380" i="8"/>
  <c r="B381" i="8"/>
  <c r="E380" i="8"/>
  <c r="G381" i="10"/>
  <c r="E381" i="10"/>
  <c r="F381" i="10"/>
  <c r="A381" i="10"/>
  <c r="C381" i="10"/>
  <c r="D381" i="10"/>
  <c r="B382" i="10"/>
  <c r="D442" i="5"/>
  <c r="C442" i="5"/>
  <c r="A442" i="5"/>
  <c r="F442" i="5"/>
  <c r="E442" i="5"/>
  <c r="B443" i="5"/>
  <c r="G442" i="5"/>
  <c r="D381" i="8" l="1"/>
  <c r="B382" i="8"/>
  <c r="G381" i="8"/>
  <c r="A381" i="8"/>
  <c r="F381" i="8"/>
  <c r="E381" i="8"/>
  <c r="C381" i="8"/>
  <c r="A382" i="10"/>
  <c r="F382" i="10"/>
  <c r="B383" i="10"/>
  <c r="C382" i="10"/>
  <c r="E382" i="10"/>
  <c r="D382" i="10"/>
  <c r="G382" i="10"/>
  <c r="E443" i="5"/>
  <c r="F443" i="5"/>
  <c r="B444" i="5"/>
  <c r="D443" i="5"/>
  <c r="C443" i="5"/>
  <c r="G443" i="5"/>
  <c r="A443" i="5"/>
  <c r="B383" i="8" l="1"/>
  <c r="A382" i="8"/>
  <c r="F382" i="8"/>
  <c r="G382" i="8"/>
  <c r="C382" i="8"/>
  <c r="E382" i="8"/>
  <c r="D382" i="8"/>
  <c r="D383" i="10"/>
  <c r="A383" i="10"/>
  <c r="C383" i="10"/>
  <c r="G383" i="10"/>
  <c r="B384" i="10"/>
  <c r="F383" i="10"/>
  <c r="E383" i="10"/>
  <c r="A444" i="5"/>
  <c r="E444" i="5"/>
  <c r="C444" i="5"/>
  <c r="G444" i="5"/>
  <c r="B445" i="5"/>
  <c r="F444" i="5"/>
  <c r="D444" i="5"/>
  <c r="D383" i="8" l="1"/>
  <c r="F383" i="8"/>
  <c r="E383" i="8"/>
  <c r="B384" i="8"/>
  <c r="A383" i="8"/>
  <c r="C383" i="8"/>
  <c r="G383" i="8"/>
  <c r="B385" i="10"/>
  <c r="D384" i="10"/>
  <c r="F384" i="10"/>
  <c r="A384" i="10"/>
  <c r="G384" i="10"/>
  <c r="C384" i="10"/>
  <c r="E384" i="10"/>
  <c r="F445" i="5"/>
  <c r="G445" i="5"/>
  <c r="A445" i="5"/>
  <c r="D445" i="5"/>
  <c r="E445" i="5"/>
  <c r="C445" i="5"/>
  <c r="B446" i="5"/>
  <c r="F384" i="8" l="1"/>
  <c r="G384" i="8"/>
  <c r="E384" i="8"/>
  <c r="A384" i="8"/>
  <c r="B385" i="8"/>
  <c r="D384" i="8"/>
  <c r="C384" i="8"/>
  <c r="D385" i="10"/>
  <c r="B386" i="10"/>
  <c r="G385" i="10"/>
  <c r="E385" i="10"/>
  <c r="F385" i="10"/>
  <c r="C385" i="10"/>
  <c r="A385" i="10"/>
  <c r="B447" i="5"/>
  <c r="A446" i="5"/>
  <c r="G446" i="5"/>
  <c r="C446" i="5"/>
  <c r="F446" i="5"/>
  <c r="E446" i="5"/>
  <c r="D446" i="5"/>
  <c r="B386" i="8" l="1"/>
  <c r="D385" i="8"/>
  <c r="F385" i="8"/>
  <c r="E385" i="8"/>
  <c r="A385" i="8"/>
  <c r="C385" i="8"/>
  <c r="G385" i="8"/>
  <c r="B387" i="10"/>
  <c r="G386" i="10"/>
  <c r="F386" i="10"/>
  <c r="E386" i="10"/>
  <c r="C386" i="10"/>
  <c r="D386" i="10"/>
  <c r="A386" i="10"/>
  <c r="G447" i="5"/>
  <c r="C447" i="5"/>
  <c r="A447" i="5"/>
  <c r="F447" i="5"/>
  <c r="B448" i="5"/>
  <c r="E447" i="5"/>
  <c r="D447" i="5"/>
  <c r="F386" i="8" l="1"/>
  <c r="E386" i="8"/>
  <c r="A386" i="8"/>
  <c r="G386" i="8"/>
  <c r="C386" i="8"/>
  <c r="D386" i="8"/>
  <c r="B387" i="8"/>
  <c r="B388" i="10"/>
  <c r="F387" i="10"/>
  <c r="E387" i="10"/>
  <c r="C387" i="10"/>
  <c r="D387" i="10"/>
  <c r="A387" i="10"/>
  <c r="G387" i="10"/>
  <c r="D448" i="5"/>
  <c r="E448" i="5"/>
  <c r="F448" i="5"/>
  <c r="A448" i="5"/>
  <c r="G448" i="5"/>
  <c r="C448" i="5"/>
  <c r="B449" i="5"/>
  <c r="G387" i="8" l="1"/>
  <c r="B388" i="8"/>
  <c r="E387" i="8"/>
  <c r="C387" i="8"/>
  <c r="D387" i="8"/>
  <c r="F387" i="8"/>
  <c r="A387" i="8"/>
  <c r="C388" i="10"/>
  <c r="A388" i="10"/>
  <c r="F388" i="10"/>
  <c r="D388" i="10"/>
  <c r="G388" i="10"/>
  <c r="E388" i="10"/>
  <c r="B389" i="10"/>
  <c r="A449" i="5"/>
  <c r="E449" i="5"/>
  <c r="B450" i="5"/>
  <c r="G449" i="5"/>
  <c r="F449" i="5"/>
  <c r="C449" i="5"/>
  <c r="D449" i="5"/>
  <c r="A388" i="8" l="1"/>
  <c r="C388" i="8"/>
  <c r="F388" i="8"/>
  <c r="E388" i="8"/>
  <c r="G388" i="8"/>
  <c r="B389" i="8"/>
  <c r="D388" i="8"/>
  <c r="A389" i="10"/>
  <c r="C389" i="10"/>
  <c r="E389" i="10"/>
  <c r="G389" i="10"/>
  <c r="B390" i="10"/>
  <c r="D389" i="10"/>
  <c r="F389" i="10"/>
  <c r="E450" i="5"/>
  <c r="B451" i="5"/>
  <c r="D450" i="5"/>
  <c r="C450" i="5"/>
  <c r="G450" i="5"/>
  <c r="A450" i="5"/>
  <c r="F450" i="5"/>
  <c r="A389" i="8" l="1"/>
  <c r="G389" i="8"/>
  <c r="E389" i="8"/>
  <c r="D389" i="8"/>
  <c r="F389" i="8"/>
  <c r="C389" i="8"/>
  <c r="B390" i="8"/>
  <c r="C390" i="10"/>
  <c r="D390" i="10"/>
  <c r="A390" i="10"/>
  <c r="F390" i="10"/>
  <c r="B391" i="10"/>
  <c r="E390" i="10"/>
  <c r="G390" i="10"/>
  <c r="B452" i="5"/>
  <c r="C451" i="5"/>
  <c r="E451" i="5"/>
  <c r="G451" i="5"/>
  <c r="A451" i="5"/>
  <c r="D451" i="5"/>
  <c r="F451" i="5"/>
  <c r="B391" i="8" l="1"/>
  <c r="D390" i="8"/>
  <c r="C390" i="8"/>
  <c r="E390" i="8"/>
  <c r="A390" i="8"/>
  <c r="F390" i="8"/>
  <c r="G390" i="8"/>
  <c r="B392" i="10"/>
  <c r="E391" i="10"/>
  <c r="F391" i="10"/>
  <c r="A391" i="10"/>
  <c r="G391" i="10"/>
  <c r="C391" i="10"/>
  <c r="D391" i="10"/>
  <c r="F452" i="5"/>
  <c r="A452" i="5"/>
  <c r="D452" i="5"/>
  <c r="E452" i="5"/>
  <c r="B453" i="5"/>
  <c r="C452" i="5"/>
  <c r="G452" i="5"/>
  <c r="A391" i="8" l="1"/>
  <c r="F391" i="8"/>
  <c r="C391" i="8"/>
  <c r="G391" i="8"/>
  <c r="E391" i="8"/>
  <c r="D391" i="8"/>
  <c r="B392" i="8"/>
  <c r="C392" i="10"/>
  <c r="A392" i="10"/>
  <c r="D392" i="10"/>
  <c r="E392" i="10"/>
  <c r="G392" i="10"/>
  <c r="F392" i="10"/>
  <c r="B393" i="10"/>
  <c r="D453" i="5"/>
  <c r="F453" i="5"/>
  <c r="B454" i="5"/>
  <c r="A453" i="5"/>
  <c r="C453" i="5"/>
  <c r="E453" i="5"/>
  <c r="G453" i="5"/>
  <c r="D392" i="8" l="1"/>
  <c r="A392" i="8"/>
  <c r="F392" i="8"/>
  <c r="G392" i="8"/>
  <c r="B393" i="8"/>
  <c r="E392" i="8"/>
  <c r="C392" i="8"/>
  <c r="F393" i="10"/>
  <c r="A393" i="10"/>
  <c r="E393" i="10"/>
  <c r="D393" i="10"/>
  <c r="C393" i="10"/>
  <c r="G393" i="10"/>
  <c r="B394" i="10"/>
  <c r="A454" i="5"/>
  <c r="C454" i="5"/>
  <c r="E454" i="5"/>
  <c r="G454" i="5"/>
  <c r="F454" i="5"/>
  <c r="B455" i="5"/>
  <c r="D454" i="5"/>
  <c r="E393" i="8" l="1"/>
  <c r="B394" i="8"/>
  <c r="F393" i="8"/>
  <c r="A393" i="8"/>
  <c r="C393" i="8"/>
  <c r="G393" i="8"/>
  <c r="D393" i="8"/>
  <c r="A394" i="10"/>
  <c r="F394" i="10"/>
  <c r="E394" i="10"/>
  <c r="D394" i="10"/>
  <c r="B395" i="10"/>
  <c r="G394" i="10"/>
  <c r="C394" i="10"/>
  <c r="B456" i="5"/>
  <c r="F455" i="5"/>
  <c r="D455" i="5"/>
  <c r="A455" i="5"/>
  <c r="C455" i="5"/>
  <c r="G455" i="5"/>
  <c r="E455" i="5"/>
  <c r="F394" i="8" l="1"/>
  <c r="G394" i="8"/>
  <c r="B395" i="8"/>
  <c r="A394" i="8"/>
  <c r="C394" i="8"/>
  <c r="D394" i="8"/>
  <c r="E394" i="8"/>
  <c r="D395" i="10"/>
  <c r="A395" i="10"/>
  <c r="B396" i="10"/>
  <c r="G395" i="10"/>
  <c r="E395" i="10"/>
  <c r="C395" i="10"/>
  <c r="F395" i="10"/>
  <c r="C456" i="5"/>
  <c r="F456" i="5"/>
  <c r="B457" i="5"/>
  <c r="A456" i="5"/>
  <c r="D456" i="5"/>
  <c r="E456" i="5"/>
  <c r="G456" i="5"/>
  <c r="G395" i="8" l="1"/>
  <c r="B396" i="8"/>
  <c r="C395" i="8"/>
  <c r="E395" i="8"/>
  <c r="A395" i="8"/>
  <c r="F395" i="8"/>
  <c r="D395" i="8"/>
  <c r="F396" i="10"/>
  <c r="A396" i="10"/>
  <c r="C396" i="10"/>
  <c r="E396" i="10"/>
  <c r="B397" i="10"/>
  <c r="D396" i="10"/>
  <c r="G396" i="10"/>
  <c r="D457" i="5"/>
  <c r="F457" i="5"/>
  <c r="G457" i="5"/>
  <c r="E457" i="5"/>
  <c r="C457" i="5"/>
  <c r="B458" i="5"/>
  <c r="A457" i="5"/>
  <c r="E396" i="8" l="1"/>
  <c r="C396" i="8"/>
  <c r="D396" i="8"/>
  <c r="A396" i="8"/>
  <c r="F396" i="8"/>
  <c r="G396" i="8"/>
  <c r="B397" i="8"/>
  <c r="G397" i="10"/>
  <c r="F397" i="10"/>
  <c r="D397" i="10"/>
  <c r="B398" i="10"/>
  <c r="A397" i="10"/>
  <c r="C397" i="10"/>
  <c r="E397" i="10"/>
  <c r="G458" i="5"/>
  <c r="B459" i="5"/>
  <c r="C458" i="5"/>
  <c r="E458" i="5"/>
  <c r="A458" i="5"/>
  <c r="F458" i="5"/>
  <c r="D458" i="5"/>
  <c r="F397" i="8" l="1"/>
  <c r="D397" i="8"/>
  <c r="A397" i="8"/>
  <c r="C397" i="8"/>
  <c r="B398" i="8"/>
  <c r="G397" i="8"/>
  <c r="E397" i="8"/>
  <c r="G398" i="10"/>
  <c r="C398" i="10"/>
  <c r="D398" i="10"/>
  <c r="A398" i="10"/>
  <c r="B399" i="10"/>
  <c r="F398" i="10"/>
  <c r="E398" i="10"/>
  <c r="B460" i="5"/>
  <c r="D459" i="5"/>
  <c r="A459" i="5"/>
  <c r="C459" i="5"/>
  <c r="G459" i="5"/>
  <c r="E459" i="5"/>
  <c r="F459" i="5"/>
  <c r="A398" i="8" l="1"/>
  <c r="E398" i="8"/>
  <c r="G398" i="8"/>
  <c r="F398" i="8"/>
  <c r="C398" i="8"/>
  <c r="D398" i="8"/>
  <c r="B399" i="8"/>
  <c r="E399" i="10"/>
  <c r="A399" i="10"/>
  <c r="D399" i="10"/>
  <c r="F399" i="10"/>
  <c r="G399" i="10"/>
  <c r="C399" i="10"/>
  <c r="B400" i="10"/>
  <c r="D460" i="5"/>
  <c r="B461" i="5"/>
  <c r="G460" i="5"/>
  <c r="E460" i="5"/>
  <c r="A460" i="5"/>
  <c r="F460" i="5"/>
  <c r="C460" i="5"/>
  <c r="F399" i="8" l="1"/>
  <c r="B400" i="8"/>
  <c r="C399" i="8"/>
  <c r="A399" i="8"/>
  <c r="D399" i="8"/>
  <c r="E399" i="8"/>
  <c r="G399" i="8"/>
  <c r="E400" i="10"/>
  <c r="C400" i="10"/>
  <c r="B401" i="10"/>
  <c r="F400" i="10"/>
  <c r="G400" i="10"/>
  <c r="D400" i="10"/>
  <c r="A400" i="10"/>
  <c r="G461" i="5"/>
  <c r="E461" i="5"/>
  <c r="A461" i="5"/>
  <c r="B462" i="5"/>
  <c r="C461" i="5"/>
  <c r="F461" i="5"/>
  <c r="D461" i="5"/>
  <c r="D400" i="8" l="1"/>
  <c r="E400" i="8"/>
  <c r="G400" i="8"/>
  <c r="C400" i="8"/>
  <c r="F400" i="8"/>
  <c r="A400" i="8"/>
  <c r="B401" i="8"/>
  <c r="E401" i="10"/>
  <c r="G401" i="10"/>
  <c r="C401" i="10"/>
  <c r="D401" i="10"/>
  <c r="F401" i="10"/>
  <c r="A401" i="10"/>
  <c r="B402" i="10"/>
  <c r="G462" i="5"/>
  <c r="B463" i="5"/>
  <c r="F462" i="5"/>
  <c r="D462" i="5"/>
  <c r="A462" i="5"/>
  <c r="E462" i="5"/>
  <c r="C462" i="5"/>
  <c r="E401" i="8" l="1"/>
  <c r="F401" i="8"/>
  <c r="D401" i="8"/>
  <c r="B402" i="8"/>
  <c r="G401" i="8"/>
  <c r="A401" i="8"/>
  <c r="C401" i="8"/>
  <c r="E402" i="10"/>
  <c r="C402" i="10"/>
  <c r="G402" i="10"/>
  <c r="B403" i="10"/>
  <c r="F402" i="10"/>
  <c r="D402" i="10"/>
  <c r="A402" i="10"/>
  <c r="G463" i="5"/>
  <c r="D463" i="5"/>
  <c r="E463" i="5"/>
  <c r="A463" i="5"/>
  <c r="B464" i="5"/>
  <c r="F463" i="5"/>
  <c r="C463" i="5"/>
  <c r="B403" i="8" l="1"/>
  <c r="A402" i="8"/>
  <c r="D402" i="8"/>
  <c r="C402" i="8"/>
  <c r="G402" i="8"/>
  <c r="E402" i="8"/>
  <c r="F402" i="8"/>
  <c r="B404" i="10"/>
  <c r="F403" i="10"/>
  <c r="E403" i="10"/>
  <c r="G403" i="10"/>
  <c r="D403" i="10"/>
  <c r="C403" i="10"/>
  <c r="A403" i="10"/>
  <c r="G464" i="5"/>
  <c r="A464" i="5"/>
  <c r="C464" i="5"/>
  <c r="B465" i="5"/>
  <c r="E464" i="5"/>
  <c r="F464" i="5"/>
  <c r="D464" i="5"/>
  <c r="F403" i="8" l="1"/>
  <c r="D403" i="8"/>
  <c r="B404" i="8"/>
  <c r="C403" i="8"/>
  <c r="E403" i="8"/>
  <c r="G403" i="8"/>
  <c r="A403" i="8"/>
  <c r="D404" i="10"/>
  <c r="G404" i="10"/>
  <c r="F404" i="10"/>
  <c r="E404" i="10"/>
  <c r="A404" i="10"/>
  <c r="C404" i="10"/>
  <c r="B405" i="10"/>
  <c r="E465" i="5"/>
  <c r="C465" i="5"/>
  <c r="F465" i="5"/>
  <c r="B466" i="5"/>
  <c r="G465" i="5"/>
  <c r="D465" i="5"/>
  <c r="A465" i="5"/>
  <c r="G404" i="8" l="1"/>
  <c r="E404" i="8"/>
  <c r="D404" i="8"/>
  <c r="A404" i="8"/>
  <c r="F404" i="8"/>
  <c r="C404" i="8"/>
  <c r="B405" i="8"/>
  <c r="D405" i="10"/>
  <c r="E405" i="10"/>
  <c r="F405" i="10"/>
  <c r="A405" i="10"/>
  <c r="G405" i="10"/>
  <c r="B406" i="10"/>
  <c r="C405" i="10"/>
  <c r="F466" i="5"/>
  <c r="A466" i="5"/>
  <c r="G466" i="5"/>
  <c r="B467" i="5"/>
  <c r="C466" i="5"/>
  <c r="D466" i="5"/>
  <c r="E466" i="5"/>
  <c r="G405" i="8" l="1"/>
  <c r="D405" i="8"/>
  <c r="C405" i="8"/>
  <c r="A405" i="8"/>
  <c r="B406" i="8"/>
  <c r="E405" i="8"/>
  <c r="F405" i="8"/>
  <c r="F406" i="10"/>
  <c r="D406" i="10"/>
  <c r="B407" i="10"/>
  <c r="C406" i="10"/>
  <c r="A406" i="10"/>
  <c r="G406" i="10"/>
  <c r="E406" i="10"/>
  <c r="D467" i="5"/>
  <c r="G467" i="5"/>
  <c r="C467" i="5"/>
  <c r="B468" i="5"/>
  <c r="F467" i="5"/>
  <c r="E467" i="5"/>
  <c r="A467" i="5"/>
  <c r="A406" i="8" l="1"/>
  <c r="D406" i="8"/>
  <c r="G406" i="8"/>
  <c r="E406" i="8"/>
  <c r="B407" i="8"/>
  <c r="F406" i="8"/>
  <c r="C406" i="8"/>
  <c r="C407" i="10"/>
  <c r="E407" i="10"/>
  <c r="A407" i="10"/>
  <c r="G407" i="10"/>
  <c r="B408" i="10"/>
  <c r="F407" i="10"/>
  <c r="D407" i="10"/>
  <c r="D468" i="5"/>
  <c r="A468" i="5"/>
  <c r="B469" i="5"/>
  <c r="G468" i="5"/>
  <c r="C468" i="5"/>
  <c r="F468" i="5"/>
  <c r="E468" i="5"/>
  <c r="F407" i="8" l="1"/>
  <c r="G407" i="8"/>
  <c r="C407" i="8"/>
  <c r="D407" i="8"/>
  <c r="E407" i="8"/>
  <c r="B408" i="8"/>
  <c r="A407" i="8"/>
  <c r="E408" i="10"/>
  <c r="A408" i="10"/>
  <c r="B409" i="10"/>
  <c r="D408" i="10"/>
  <c r="F408" i="10"/>
  <c r="C408" i="10"/>
  <c r="G408" i="10"/>
  <c r="F469" i="5"/>
  <c r="G469" i="5"/>
  <c r="E469" i="5"/>
  <c r="B470" i="5"/>
  <c r="A469" i="5"/>
  <c r="C469" i="5"/>
  <c r="D469" i="5"/>
  <c r="D408" i="8" l="1"/>
  <c r="C408" i="8"/>
  <c r="A408" i="8"/>
  <c r="B409" i="8"/>
  <c r="E408" i="8"/>
  <c r="F408" i="8"/>
  <c r="G408" i="8"/>
  <c r="D409" i="10"/>
  <c r="B410" i="10"/>
  <c r="F409" i="10"/>
  <c r="G409" i="10"/>
  <c r="E409" i="10"/>
  <c r="A409" i="10"/>
  <c r="C409" i="10"/>
  <c r="F470" i="5"/>
  <c r="B471" i="5"/>
  <c r="C470" i="5"/>
  <c r="D470" i="5"/>
  <c r="G470" i="5"/>
  <c r="E470" i="5"/>
  <c r="A470" i="5"/>
  <c r="B410" i="8" l="1"/>
  <c r="E409" i="8"/>
  <c r="D409" i="8"/>
  <c r="C409" i="8"/>
  <c r="F409" i="8"/>
  <c r="G409" i="8"/>
  <c r="A409" i="8"/>
  <c r="B411" i="10"/>
  <c r="G410" i="10"/>
  <c r="D410" i="10"/>
  <c r="E410" i="10"/>
  <c r="F410" i="10"/>
  <c r="A410" i="10"/>
  <c r="C410" i="10"/>
  <c r="G471" i="5"/>
  <c r="C471" i="5"/>
  <c r="D471" i="5"/>
  <c r="F471" i="5"/>
  <c r="A471" i="5"/>
  <c r="E471" i="5"/>
  <c r="B472" i="5"/>
  <c r="B411" i="8" l="1"/>
  <c r="F410" i="8"/>
  <c r="G410" i="8"/>
  <c r="A410" i="8"/>
  <c r="D410" i="8"/>
  <c r="C410" i="8"/>
  <c r="E410" i="8"/>
  <c r="A411" i="10"/>
  <c r="B412" i="10"/>
  <c r="F411" i="10"/>
  <c r="E411" i="10"/>
  <c r="G411" i="10"/>
  <c r="C411" i="10"/>
  <c r="D411" i="10"/>
  <c r="D472" i="5"/>
  <c r="F472" i="5"/>
  <c r="B473" i="5"/>
  <c r="A472" i="5"/>
  <c r="E472" i="5"/>
  <c r="G472" i="5"/>
  <c r="C472" i="5"/>
  <c r="F411" i="8" l="1"/>
  <c r="B412" i="8"/>
  <c r="G411" i="8"/>
  <c r="A411" i="8"/>
  <c r="E411" i="8"/>
  <c r="C411" i="8"/>
  <c r="D411" i="8"/>
  <c r="A412" i="10"/>
  <c r="B413" i="10"/>
  <c r="D412" i="10"/>
  <c r="E412" i="10"/>
  <c r="G412" i="10"/>
  <c r="F412" i="10"/>
  <c r="C412" i="10"/>
  <c r="G473" i="5"/>
  <c r="C473" i="5"/>
  <c r="F473" i="5"/>
  <c r="A473" i="5"/>
  <c r="B474" i="5"/>
  <c r="D473" i="5"/>
  <c r="E473" i="5"/>
  <c r="G412" i="8" l="1"/>
  <c r="E412" i="8"/>
  <c r="F412" i="8"/>
  <c r="A412" i="8"/>
  <c r="B413" i="8"/>
  <c r="D412" i="8"/>
  <c r="C412" i="8"/>
  <c r="G413" i="10"/>
  <c r="D413" i="10"/>
  <c r="E413" i="10"/>
  <c r="C413" i="10"/>
  <c r="B414" i="10"/>
  <c r="F413" i="10"/>
  <c r="A413" i="10"/>
  <c r="D474" i="5"/>
  <c r="G474" i="5"/>
  <c r="F474" i="5"/>
  <c r="A474" i="5"/>
  <c r="E474" i="5"/>
  <c r="C474" i="5"/>
  <c r="B475" i="5"/>
  <c r="B414" i="8" l="1"/>
  <c r="E413" i="8"/>
  <c r="G413" i="8"/>
  <c r="F413" i="8"/>
  <c r="D413" i="8"/>
  <c r="C413" i="8"/>
  <c r="A413" i="8"/>
  <c r="C414" i="10"/>
  <c r="B415" i="10"/>
  <c r="A414" i="10"/>
  <c r="G414" i="10"/>
  <c r="E414" i="10"/>
  <c r="F414" i="10"/>
  <c r="D414" i="10"/>
  <c r="G475" i="5"/>
  <c r="D475" i="5"/>
  <c r="A475" i="5"/>
  <c r="F475" i="5"/>
  <c r="C475" i="5"/>
  <c r="B476" i="5"/>
  <c r="E475" i="5"/>
  <c r="F414" i="8" l="1"/>
  <c r="D414" i="8"/>
  <c r="C414" i="8"/>
  <c r="G414" i="8"/>
  <c r="B415" i="8"/>
  <c r="E414" i="8"/>
  <c r="A414" i="8"/>
  <c r="F415" i="10"/>
  <c r="D415" i="10"/>
  <c r="G415" i="10"/>
  <c r="C415" i="10"/>
  <c r="E415" i="10"/>
  <c r="A415" i="10"/>
  <c r="B416" i="10"/>
  <c r="D476" i="5"/>
  <c r="F476" i="5"/>
  <c r="C476" i="5"/>
  <c r="G476" i="5"/>
  <c r="A476" i="5"/>
  <c r="E476" i="5"/>
  <c r="B477" i="5"/>
  <c r="A415" i="8" l="1"/>
  <c r="E415" i="8"/>
  <c r="D415" i="8"/>
  <c r="F415" i="8"/>
  <c r="G415" i="8"/>
  <c r="B416" i="8"/>
  <c r="C415" i="8"/>
  <c r="D416" i="10"/>
  <c r="F416" i="10"/>
  <c r="G416" i="10"/>
  <c r="B417" i="10"/>
  <c r="E416" i="10"/>
  <c r="C416" i="10"/>
  <c r="A416" i="10"/>
  <c r="E477" i="5"/>
  <c r="G477" i="5"/>
  <c r="D477" i="5"/>
  <c r="B478" i="5"/>
  <c r="A477" i="5"/>
  <c r="F477" i="5"/>
  <c r="C477" i="5"/>
  <c r="D416" i="8" l="1"/>
  <c r="C416" i="8"/>
  <c r="E416" i="8"/>
  <c r="G416" i="8"/>
  <c r="A416" i="8"/>
  <c r="B417" i="8"/>
  <c r="F416" i="8"/>
  <c r="B418" i="10"/>
  <c r="F417" i="10"/>
  <c r="A417" i="10"/>
  <c r="G417" i="10"/>
  <c r="D417" i="10"/>
  <c r="C417" i="10"/>
  <c r="E417" i="10"/>
  <c r="D478" i="5"/>
  <c r="F478" i="5"/>
  <c r="G478" i="5"/>
  <c r="E478" i="5"/>
  <c r="C478" i="5"/>
  <c r="B479" i="5"/>
  <c r="A478" i="5"/>
  <c r="F417" i="8" l="1"/>
  <c r="A417" i="8"/>
  <c r="E417" i="8"/>
  <c r="C417" i="8"/>
  <c r="D417" i="8"/>
  <c r="G417" i="8"/>
  <c r="B418" i="8"/>
  <c r="A418" i="10"/>
  <c r="F418" i="10"/>
  <c r="G418" i="10"/>
  <c r="B419" i="10"/>
  <c r="E418" i="10"/>
  <c r="D418" i="10"/>
  <c r="C418" i="10"/>
  <c r="D479" i="5"/>
  <c r="E479" i="5"/>
  <c r="A479" i="5"/>
  <c r="F479" i="5"/>
  <c r="G479" i="5"/>
  <c r="B480" i="5"/>
  <c r="C479" i="5"/>
  <c r="B419" i="8" l="1"/>
  <c r="D418" i="8"/>
  <c r="E418" i="8"/>
  <c r="G418" i="8"/>
  <c r="A418" i="8"/>
  <c r="F418" i="8"/>
  <c r="C418" i="8"/>
  <c r="F419" i="10"/>
  <c r="D419" i="10"/>
  <c r="B420" i="10"/>
  <c r="G419" i="10"/>
  <c r="E419" i="10"/>
  <c r="A419" i="10"/>
  <c r="C419" i="10"/>
  <c r="C480" i="5"/>
  <c r="A480" i="5"/>
  <c r="D480" i="5"/>
  <c r="F480" i="5"/>
  <c r="B481" i="5"/>
  <c r="G480" i="5"/>
  <c r="E480" i="5"/>
  <c r="C419" i="8" l="1"/>
  <c r="E419" i="8"/>
  <c r="A419" i="8"/>
  <c r="B420" i="8"/>
  <c r="F419" i="8"/>
  <c r="G419" i="8"/>
  <c r="D419" i="8"/>
  <c r="B421" i="10"/>
  <c r="D420" i="10"/>
  <c r="G420" i="10"/>
  <c r="E420" i="10"/>
  <c r="A420" i="10"/>
  <c r="F420" i="10"/>
  <c r="C420" i="10"/>
  <c r="D481" i="5"/>
  <c r="F481" i="5"/>
  <c r="E481" i="5"/>
  <c r="A481" i="5"/>
  <c r="B482" i="5"/>
  <c r="C481" i="5"/>
  <c r="G481" i="5"/>
  <c r="B421" i="8" l="1"/>
  <c r="A420" i="8"/>
  <c r="E420" i="8"/>
  <c r="C420" i="8"/>
  <c r="G420" i="8"/>
  <c r="D420" i="8"/>
  <c r="F420" i="8"/>
  <c r="D421" i="10"/>
  <c r="B422" i="10"/>
  <c r="G421" i="10"/>
  <c r="A421" i="10"/>
  <c r="F421" i="10"/>
  <c r="C421" i="10"/>
  <c r="E421" i="10"/>
  <c r="G482" i="5"/>
  <c r="A482" i="5"/>
  <c r="C482" i="5"/>
  <c r="B483" i="5"/>
  <c r="F482" i="5"/>
  <c r="E482" i="5"/>
  <c r="D482" i="5"/>
  <c r="B422" i="8" l="1"/>
  <c r="C421" i="8"/>
  <c r="E421" i="8"/>
  <c r="D421" i="8"/>
  <c r="A421" i="8"/>
  <c r="F421" i="8"/>
  <c r="G421" i="8"/>
  <c r="D422" i="10"/>
  <c r="A422" i="10"/>
  <c r="E422" i="10"/>
  <c r="C422" i="10"/>
  <c r="F422" i="10"/>
  <c r="B423" i="10"/>
  <c r="G422" i="10"/>
  <c r="E483" i="5"/>
  <c r="G483" i="5"/>
  <c r="C483" i="5"/>
  <c r="F483" i="5"/>
  <c r="B484" i="5"/>
  <c r="A483" i="5"/>
  <c r="D483" i="5"/>
  <c r="C422" i="8" l="1"/>
  <c r="F422" i="8"/>
  <c r="A422" i="8"/>
  <c r="B423" i="8"/>
  <c r="E422" i="8"/>
  <c r="G422" i="8"/>
  <c r="D422" i="8"/>
  <c r="E423" i="10"/>
  <c r="A423" i="10"/>
  <c r="C423" i="10"/>
  <c r="F423" i="10"/>
  <c r="G423" i="10"/>
  <c r="B424" i="10"/>
  <c r="D423" i="10"/>
  <c r="C484" i="5"/>
  <c r="B485" i="5"/>
  <c r="D484" i="5"/>
  <c r="F484" i="5"/>
  <c r="G484" i="5"/>
  <c r="E484" i="5"/>
  <c r="A484" i="5"/>
  <c r="A423" i="8" l="1"/>
  <c r="D423" i="8"/>
  <c r="F423" i="8"/>
  <c r="B424" i="8"/>
  <c r="C423" i="8"/>
  <c r="G423" i="8"/>
  <c r="E423" i="8"/>
  <c r="A424" i="10"/>
  <c r="B425" i="10"/>
  <c r="G424" i="10"/>
  <c r="E424" i="10"/>
  <c r="F424" i="10"/>
  <c r="C424" i="10"/>
  <c r="D424" i="10"/>
  <c r="G485" i="5"/>
  <c r="B486" i="5"/>
  <c r="F485" i="5"/>
  <c r="A485" i="5"/>
  <c r="D485" i="5"/>
  <c r="E485" i="5"/>
  <c r="C485" i="5"/>
  <c r="E424" i="8" l="1"/>
  <c r="C424" i="8"/>
  <c r="D424" i="8"/>
  <c r="B425" i="8"/>
  <c r="A424" i="8"/>
  <c r="F424" i="8"/>
  <c r="G424" i="8"/>
  <c r="E425" i="10"/>
  <c r="F425" i="10"/>
  <c r="G425" i="10"/>
  <c r="B426" i="10"/>
  <c r="D425" i="10"/>
  <c r="A425" i="10"/>
  <c r="C425" i="10"/>
  <c r="E486" i="5"/>
  <c r="B487" i="5"/>
  <c r="G486" i="5"/>
  <c r="A486" i="5"/>
  <c r="F486" i="5"/>
  <c r="D486" i="5"/>
  <c r="C486" i="5"/>
  <c r="B426" i="8" l="1"/>
  <c r="A425" i="8"/>
  <c r="E425" i="8"/>
  <c r="G425" i="8"/>
  <c r="D425" i="8"/>
  <c r="C425" i="8"/>
  <c r="F425" i="8"/>
  <c r="E426" i="10"/>
  <c r="C426" i="10"/>
  <c r="F426" i="10"/>
  <c r="D426" i="10"/>
  <c r="G426" i="10"/>
  <c r="B427" i="10"/>
  <c r="A426" i="10"/>
  <c r="B488" i="5"/>
  <c r="D487" i="5"/>
  <c r="A487" i="5"/>
  <c r="F487" i="5"/>
  <c r="G487" i="5"/>
  <c r="C487" i="5"/>
  <c r="E487" i="5"/>
  <c r="G426" i="8" l="1"/>
  <c r="F426" i="8"/>
  <c r="C426" i="8"/>
  <c r="B427" i="8"/>
  <c r="D426" i="8"/>
  <c r="A426" i="8"/>
  <c r="E426" i="8"/>
  <c r="C427" i="10"/>
  <c r="A427" i="10"/>
  <c r="G427" i="10"/>
  <c r="F427" i="10"/>
  <c r="D427" i="10"/>
  <c r="B428" i="10"/>
  <c r="E427" i="10"/>
  <c r="G488" i="5"/>
  <c r="A488" i="5"/>
  <c r="D488" i="5"/>
  <c r="C488" i="5"/>
  <c r="E488" i="5"/>
  <c r="F488" i="5"/>
  <c r="B489" i="5"/>
  <c r="F427" i="8" l="1"/>
  <c r="G427" i="8"/>
  <c r="B428" i="8"/>
  <c r="D427" i="8"/>
  <c r="C427" i="8"/>
  <c r="E427" i="8"/>
  <c r="A427" i="8"/>
  <c r="C428" i="10"/>
  <c r="A428" i="10"/>
  <c r="G428" i="10"/>
  <c r="F428" i="10"/>
  <c r="B429" i="10"/>
  <c r="D428" i="10"/>
  <c r="E428" i="10"/>
  <c r="E489" i="5"/>
  <c r="F489" i="5"/>
  <c r="B490" i="5"/>
  <c r="A489" i="5"/>
  <c r="D489" i="5"/>
  <c r="G489" i="5"/>
  <c r="C489" i="5"/>
  <c r="F428" i="8" l="1"/>
  <c r="E428" i="8"/>
  <c r="G428" i="8"/>
  <c r="A428" i="8"/>
  <c r="C428" i="8"/>
  <c r="D428" i="8"/>
  <c r="B429" i="8"/>
  <c r="F429" i="10"/>
  <c r="A429" i="10"/>
  <c r="C429" i="10"/>
  <c r="D429" i="10"/>
  <c r="B430" i="10"/>
  <c r="G429" i="10"/>
  <c r="E429" i="10"/>
  <c r="E490" i="5"/>
  <c r="F490" i="5"/>
  <c r="G490" i="5"/>
  <c r="B491" i="5"/>
  <c r="D490" i="5"/>
  <c r="A490" i="5"/>
  <c r="C490" i="5"/>
  <c r="C429" i="8" l="1"/>
  <c r="B430" i="8"/>
  <c r="A429" i="8"/>
  <c r="G429" i="8"/>
  <c r="D429" i="8"/>
  <c r="F429" i="8"/>
  <c r="E429" i="8"/>
  <c r="B431" i="10"/>
  <c r="C430" i="10"/>
  <c r="E430" i="10"/>
  <c r="G430" i="10"/>
  <c r="D430" i="10"/>
  <c r="F430" i="10"/>
  <c r="A430" i="10"/>
  <c r="C491" i="5"/>
  <c r="A491" i="5"/>
  <c r="F491" i="5"/>
  <c r="G491" i="5"/>
  <c r="D491" i="5"/>
  <c r="E491" i="5"/>
  <c r="B492" i="5"/>
  <c r="E430" i="8" l="1"/>
  <c r="A430" i="8"/>
  <c r="B431" i="8"/>
  <c r="D430" i="8"/>
  <c r="C430" i="8"/>
  <c r="F430" i="8"/>
  <c r="G430" i="8"/>
  <c r="C431" i="10"/>
  <c r="G431" i="10"/>
  <c r="B432" i="10"/>
  <c r="F431" i="10"/>
  <c r="D431" i="10"/>
  <c r="E431" i="10"/>
  <c r="A431" i="10"/>
  <c r="E492" i="5"/>
  <c r="C492" i="5"/>
  <c r="A492" i="5"/>
  <c r="F492" i="5"/>
  <c r="G492" i="5"/>
  <c r="B493" i="5"/>
  <c r="D492" i="5"/>
  <c r="A431" i="8" l="1"/>
  <c r="E431" i="8"/>
  <c r="D431" i="8"/>
  <c r="B432" i="8"/>
  <c r="C431" i="8"/>
  <c r="G431" i="8"/>
  <c r="F431" i="8"/>
  <c r="C432" i="10"/>
  <c r="B433" i="10"/>
  <c r="D432" i="10"/>
  <c r="E432" i="10"/>
  <c r="F432" i="10"/>
  <c r="A432" i="10"/>
  <c r="G432" i="10"/>
  <c r="B494" i="5"/>
  <c r="E493" i="5"/>
  <c r="G493" i="5"/>
  <c r="D493" i="5"/>
  <c r="C493" i="5"/>
  <c r="F493" i="5"/>
  <c r="A493" i="5"/>
  <c r="B433" i="8" l="1"/>
  <c r="F432" i="8"/>
  <c r="E432" i="8"/>
  <c r="D432" i="8"/>
  <c r="G432" i="8"/>
  <c r="A432" i="8"/>
  <c r="C432" i="8"/>
  <c r="D433" i="10"/>
  <c r="B434" i="10"/>
  <c r="G433" i="10"/>
  <c r="E433" i="10"/>
  <c r="C433" i="10"/>
  <c r="F433" i="10"/>
  <c r="A433" i="10"/>
  <c r="A494" i="5"/>
  <c r="D494" i="5"/>
  <c r="C494" i="5"/>
  <c r="F494" i="5"/>
  <c r="B495" i="5"/>
  <c r="E494" i="5"/>
  <c r="G494" i="5"/>
  <c r="C433" i="8" l="1"/>
  <c r="E433" i="8"/>
  <c r="B434" i="8"/>
  <c r="G433" i="8"/>
  <c r="D433" i="8"/>
  <c r="A433" i="8"/>
  <c r="F433" i="8"/>
  <c r="B435" i="10"/>
  <c r="G434" i="10"/>
  <c r="F434" i="10"/>
  <c r="E434" i="10"/>
  <c r="C434" i="10"/>
  <c r="D434" i="10"/>
  <c r="A434" i="10"/>
  <c r="B496" i="5"/>
  <c r="G495" i="5"/>
  <c r="D495" i="5"/>
  <c r="C495" i="5"/>
  <c r="E495" i="5"/>
  <c r="A495" i="5"/>
  <c r="F495" i="5"/>
  <c r="D434" i="8" l="1"/>
  <c r="E434" i="8"/>
  <c r="G434" i="8"/>
  <c r="A434" i="8"/>
  <c r="B435" i="8"/>
  <c r="C434" i="8"/>
  <c r="F434" i="8"/>
  <c r="G435" i="10"/>
  <c r="B436" i="10"/>
  <c r="F435" i="10"/>
  <c r="E435" i="10"/>
  <c r="D435" i="10"/>
  <c r="A435" i="10"/>
  <c r="C435" i="10"/>
  <c r="A496" i="5"/>
  <c r="G496" i="5"/>
  <c r="C496" i="5"/>
  <c r="F496" i="5"/>
  <c r="B497" i="5"/>
  <c r="E496" i="5"/>
  <c r="D496" i="5"/>
  <c r="E435" i="8" l="1"/>
  <c r="D435" i="8"/>
  <c r="F435" i="8"/>
  <c r="A435" i="8"/>
  <c r="C435" i="8"/>
  <c r="B436" i="8"/>
  <c r="G435" i="8"/>
  <c r="G436" i="10"/>
  <c r="E436" i="10"/>
  <c r="B437" i="10"/>
  <c r="C436" i="10"/>
  <c r="A436" i="10"/>
  <c r="F436" i="10"/>
  <c r="D436" i="10"/>
  <c r="B498" i="5"/>
  <c r="G497" i="5"/>
  <c r="E497" i="5"/>
  <c r="C497" i="5"/>
  <c r="A497" i="5"/>
  <c r="D497" i="5"/>
  <c r="F497" i="5"/>
  <c r="C436" i="8" l="1"/>
  <c r="D436" i="8"/>
  <c r="E436" i="8"/>
  <c r="F436" i="8"/>
  <c r="B437" i="8"/>
  <c r="A436" i="8"/>
  <c r="G436" i="8"/>
  <c r="E437" i="10"/>
  <c r="G437" i="10"/>
  <c r="B438" i="10"/>
  <c r="D437" i="10"/>
  <c r="C437" i="10"/>
  <c r="F437" i="10"/>
  <c r="A437" i="10"/>
  <c r="E498" i="5"/>
  <c r="A498" i="5"/>
  <c r="C498" i="5"/>
  <c r="G498" i="5"/>
  <c r="F498" i="5"/>
  <c r="D498" i="5"/>
  <c r="B499" i="5"/>
  <c r="C437" i="8" l="1"/>
  <c r="E437" i="8"/>
  <c r="A437" i="8"/>
  <c r="F437" i="8"/>
  <c r="D437" i="8"/>
  <c r="B438" i="8"/>
  <c r="G437" i="8"/>
  <c r="D438" i="10"/>
  <c r="A438" i="10"/>
  <c r="B439" i="10"/>
  <c r="F438" i="10"/>
  <c r="G438" i="10"/>
  <c r="E438" i="10"/>
  <c r="C438" i="10"/>
  <c r="G499" i="5"/>
  <c r="E499" i="5"/>
  <c r="D499" i="5"/>
  <c r="B500" i="5"/>
  <c r="F499" i="5"/>
  <c r="A499" i="5"/>
  <c r="C499" i="5"/>
  <c r="G438" i="8" l="1"/>
  <c r="E438" i="8"/>
  <c r="B439" i="8"/>
  <c r="F438" i="8"/>
  <c r="D438" i="8"/>
  <c r="C438" i="8"/>
  <c r="A438" i="8"/>
  <c r="G439" i="10"/>
  <c r="A439" i="10"/>
  <c r="F439" i="10"/>
  <c r="E439" i="10"/>
  <c r="C439" i="10"/>
  <c r="B440" i="10"/>
  <c r="D439" i="10"/>
  <c r="A500" i="5"/>
  <c r="C500" i="5"/>
  <c r="G500" i="5"/>
  <c r="F500" i="5"/>
  <c r="E500" i="5"/>
  <c r="D500" i="5"/>
  <c r="D439" i="8" l="1"/>
  <c r="F439" i="8"/>
  <c r="G439" i="8"/>
  <c r="B440" i="8"/>
  <c r="E439" i="8"/>
  <c r="A439" i="8"/>
  <c r="C439" i="8"/>
  <c r="G440" i="10"/>
  <c r="E440" i="10"/>
  <c r="C440" i="10"/>
  <c r="A440" i="10"/>
  <c r="F440" i="10"/>
  <c r="D440" i="10"/>
  <c r="B441" i="10"/>
  <c r="G440" i="8" l="1"/>
  <c r="A440" i="8"/>
  <c r="D440" i="8"/>
  <c r="E440" i="8"/>
  <c r="B441" i="8"/>
  <c r="F440" i="8"/>
  <c r="C440" i="8"/>
  <c r="F441" i="10"/>
  <c r="A441" i="10"/>
  <c r="E441" i="10"/>
  <c r="D441" i="10"/>
  <c r="B442" i="10"/>
  <c r="G441" i="10"/>
  <c r="C441" i="10"/>
  <c r="G441" i="8" l="1"/>
  <c r="C441" i="8"/>
  <c r="F441" i="8"/>
  <c r="D441" i="8"/>
  <c r="E441" i="8"/>
  <c r="B442" i="8"/>
  <c r="A441" i="8"/>
  <c r="A442" i="10"/>
  <c r="F442" i="10"/>
  <c r="E442" i="10"/>
  <c r="D442" i="10"/>
  <c r="B443" i="10"/>
  <c r="G442" i="10"/>
  <c r="C442" i="10"/>
  <c r="D442" i="8" l="1"/>
  <c r="F442" i="8"/>
  <c r="A442" i="8"/>
  <c r="G442" i="8"/>
  <c r="C442" i="8"/>
  <c r="B443" i="8"/>
  <c r="E442" i="8"/>
  <c r="F443" i="10"/>
  <c r="D443" i="10"/>
  <c r="A443" i="10"/>
  <c r="G443" i="10"/>
  <c r="B444" i="10"/>
  <c r="E443" i="10"/>
  <c r="C443" i="10"/>
  <c r="A443" i="8" l="1"/>
  <c r="G443" i="8"/>
  <c r="B444" i="8"/>
  <c r="D443" i="8"/>
  <c r="F443" i="8"/>
  <c r="C443" i="8"/>
  <c r="E443" i="8"/>
  <c r="B445" i="10"/>
  <c r="D444" i="10"/>
  <c r="G444" i="10"/>
  <c r="F444" i="10"/>
  <c r="A444" i="10"/>
  <c r="C444" i="10"/>
  <c r="E444" i="10"/>
  <c r="G444" i="8" l="1"/>
  <c r="F444" i="8"/>
  <c r="D444" i="8"/>
  <c r="A444" i="8"/>
  <c r="C444" i="8"/>
  <c r="B445" i="8"/>
  <c r="E444" i="8"/>
  <c r="D445" i="10"/>
  <c r="B446" i="10"/>
  <c r="C445" i="10"/>
  <c r="A445" i="10"/>
  <c r="E445" i="10"/>
  <c r="G445" i="10"/>
  <c r="F445" i="10"/>
  <c r="G445" i="8" l="1"/>
  <c r="F445" i="8"/>
  <c r="C445" i="8"/>
  <c r="D445" i="8"/>
  <c r="A445" i="8"/>
  <c r="E445" i="8"/>
  <c r="B446" i="8"/>
  <c r="C446" i="10"/>
  <c r="D446" i="10"/>
  <c r="E446" i="10"/>
  <c r="A446" i="10"/>
  <c r="F446" i="10"/>
  <c r="G446" i="10"/>
  <c r="B447" i="10"/>
  <c r="E446" i="8" l="1"/>
  <c r="G446" i="8"/>
  <c r="F446" i="8"/>
  <c r="C446" i="8"/>
  <c r="B447" i="8"/>
  <c r="A446" i="8"/>
  <c r="D446" i="8"/>
  <c r="D447" i="10"/>
  <c r="B448" i="10"/>
  <c r="F447" i="10"/>
  <c r="A447" i="10"/>
  <c r="G447" i="10"/>
  <c r="E447" i="10"/>
  <c r="C447" i="10"/>
  <c r="D447" i="8" l="1"/>
  <c r="A447" i="8"/>
  <c r="B448" i="8"/>
  <c r="E447" i="8"/>
  <c r="G447" i="8"/>
  <c r="C447" i="8"/>
  <c r="F447" i="8"/>
  <c r="F448" i="10"/>
  <c r="G448" i="10"/>
  <c r="E448" i="10"/>
  <c r="D448" i="10"/>
  <c r="B449" i="10"/>
  <c r="C448" i="10"/>
  <c r="A448" i="10"/>
  <c r="C448" i="8" l="1"/>
  <c r="F448" i="8"/>
  <c r="A448" i="8"/>
  <c r="E448" i="8"/>
  <c r="D448" i="8"/>
  <c r="B449" i="8"/>
  <c r="G448" i="8"/>
  <c r="E449" i="10"/>
  <c r="G449" i="10"/>
  <c r="D449" i="10"/>
  <c r="C449" i="10"/>
  <c r="F449" i="10"/>
  <c r="B450" i="10"/>
  <c r="A449" i="10"/>
  <c r="G449" i="8" l="1"/>
  <c r="A449" i="8"/>
  <c r="D449" i="8"/>
  <c r="B450" i="8"/>
  <c r="C449" i="8"/>
  <c r="E449" i="8"/>
  <c r="F449" i="8"/>
  <c r="E450" i="10"/>
  <c r="C450" i="10"/>
  <c r="G450" i="10"/>
  <c r="B451" i="10"/>
  <c r="A450" i="10"/>
  <c r="F450" i="10"/>
  <c r="D450" i="10"/>
  <c r="C450" i="8" l="1"/>
  <c r="F450" i="8"/>
  <c r="B451" i="8"/>
  <c r="D450" i="8"/>
  <c r="G450" i="8"/>
  <c r="A450" i="8"/>
  <c r="E450" i="8"/>
  <c r="C451" i="10"/>
  <c r="B452" i="10"/>
  <c r="F451" i="10"/>
  <c r="E451" i="10"/>
  <c r="G451" i="10"/>
  <c r="A451" i="10"/>
  <c r="D451" i="10"/>
  <c r="F451" i="8" l="1"/>
  <c r="A451" i="8"/>
  <c r="E451" i="8"/>
  <c r="G451" i="8"/>
  <c r="B452" i="8"/>
  <c r="C451" i="8"/>
  <c r="D451" i="8"/>
  <c r="C452" i="10"/>
  <c r="A452" i="10"/>
  <c r="B453" i="10"/>
  <c r="G452" i="10"/>
  <c r="D452" i="10"/>
  <c r="F452" i="10"/>
  <c r="E452" i="10"/>
  <c r="F452" i="8" l="1"/>
  <c r="A452" i="8"/>
  <c r="B453" i="8"/>
  <c r="C452" i="8"/>
  <c r="E452" i="8"/>
  <c r="D452" i="8"/>
  <c r="G452" i="8"/>
  <c r="F453" i="10"/>
  <c r="A453" i="10"/>
  <c r="B454" i="10"/>
  <c r="G453" i="10"/>
  <c r="C453" i="10"/>
  <c r="E453" i="10"/>
  <c r="D453" i="10"/>
  <c r="C453" i="8" l="1"/>
  <c r="F453" i="8"/>
  <c r="D453" i="8"/>
  <c r="E453" i="8"/>
  <c r="B454" i="8"/>
  <c r="G453" i="8"/>
  <c r="A453" i="8"/>
  <c r="D454" i="10"/>
  <c r="B455" i="10"/>
  <c r="G454" i="10"/>
  <c r="C454" i="10"/>
  <c r="E454" i="10"/>
  <c r="F454" i="10"/>
  <c r="A454" i="10"/>
  <c r="C454" i="8" l="1"/>
  <c r="A454" i="8"/>
  <c r="B455" i="8"/>
  <c r="D454" i="8"/>
  <c r="G454" i="8"/>
  <c r="F454" i="8"/>
  <c r="E454" i="8"/>
  <c r="G455" i="10"/>
  <c r="A455" i="10"/>
  <c r="E455" i="10"/>
  <c r="F455" i="10"/>
  <c r="D455" i="10"/>
  <c r="B456" i="10"/>
  <c r="C455" i="10"/>
  <c r="D455" i="8" l="1"/>
  <c r="F455" i="8"/>
  <c r="C455" i="8"/>
  <c r="G455" i="8"/>
  <c r="E455" i="8"/>
  <c r="B456" i="8"/>
  <c r="A455" i="8"/>
  <c r="A456" i="10"/>
  <c r="B457" i="10"/>
  <c r="D456" i="10"/>
  <c r="E456" i="10"/>
  <c r="F456" i="10"/>
  <c r="C456" i="10"/>
  <c r="G456" i="10"/>
  <c r="F456" i="8" l="1"/>
  <c r="B457" i="8"/>
  <c r="D456" i="8"/>
  <c r="G456" i="8"/>
  <c r="C456" i="8"/>
  <c r="E456" i="8"/>
  <c r="A456" i="8"/>
  <c r="D457" i="10"/>
  <c r="B458" i="10"/>
  <c r="F457" i="10"/>
  <c r="E457" i="10"/>
  <c r="G457" i="10"/>
  <c r="C457" i="10"/>
  <c r="A457" i="10"/>
  <c r="C457" i="8" l="1"/>
  <c r="E457" i="8"/>
  <c r="G457" i="8"/>
  <c r="B458" i="8"/>
  <c r="F457" i="8"/>
  <c r="A457" i="8"/>
  <c r="D457" i="8"/>
  <c r="B459" i="10"/>
  <c r="G458" i="10"/>
  <c r="E458" i="10"/>
  <c r="D458" i="10"/>
  <c r="F458" i="10"/>
  <c r="A458" i="10"/>
  <c r="C458" i="10"/>
  <c r="F458" i="8" l="1"/>
  <c r="B459" i="8"/>
  <c r="D458" i="8"/>
  <c r="G458" i="8"/>
  <c r="A458" i="8"/>
  <c r="E458" i="8"/>
  <c r="C458" i="8"/>
  <c r="G459" i="10"/>
  <c r="A459" i="10"/>
  <c r="B460" i="10"/>
  <c r="C459" i="10"/>
  <c r="F459" i="10"/>
  <c r="E459" i="10"/>
  <c r="D459" i="10"/>
  <c r="G459" i="8" l="1"/>
  <c r="E459" i="8"/>
  <c r="F459" i="8"/>
  <c r="B460" i="8"/>
  <c r="C459" i="8"/>
  <c r="D459" i="8"/>
  <c r="A459" i="8"/>
  <c r="G460" i="10"/>
  <c r="E460" i="10"/>
  <c r="F460" i="10"/>
  <c r="A460" i="10"/>
  <c r="B461" i="10"/>
  <c r="C460" i="10"/>
  <c r="D460" i="10"/>
  <c r="B461" i="8" l="1"/>
  <c r="E460" i="8"/>
  <c r="G460" i="8"/>
  <c r="D460" i="8"/>
  <c r="C460" i="8"/>
  <c r="F460" i="8"/>
  <c r="A460" i="8"/>
  <c r="E461" i="10"/>
  <c r="C461" i="10"/>
  <c r="A461" i="10"/>
  <c r="B462" i="10"/>
  <c r="F461" i="10"/>
  <c r="G461" i="10"/>
  <c r="D461" i="10"/>
  <c r="C461" i="8" l="1"/>
  <c r="G461" i="8"/>
  <c r="A461" i="8"/>
  <c r="E461" i="8"/>
  <c r="B462" i="8"/>
  <c r="F461" i="8"/>
  <c r="D461" i="8"/>
  <c r="B463" i="10"/>
  <c r="A462" i="10"/>
  <c r="G462" i="10"/>
  <c r="D462" i="10"/>
  <c r="F462" i="10"/>
  <c r="E462" i="10"/>
  <c r="C462" i="10"/>
  <c r="A462" i="8" l="1"/>
  <c r="C462" i="8"/>
  <c r="G462" i="8"/>
  <c r="D462" i="8"/>
  <c r="F462" i="8"/>
  <c r="E462" i="8"/>
  <c r="B463" i="8"/>
  <c r="D463" i="10"/>
  <c r="B464" i="10"/>
  <c r="G463" i="10"/>
  <c r="F463" i="10"/>
  <c r="C463" i="10"/>
  <c r="E463" i="10"/>
  <c r="A463" i="10"/>
  <c r="G463" i="8" l="1"/>
  <c r="C463" i="8"/>
  <c r="E463" i="8"/>
  <c r="B464" i="8"/>
  <c r="D463" i="8"/>
  <c r="A463" i="8"/>
  <c r="F463" i="8"/>
  <c r="D464" i="10"/>
  <c r="B465" i="10"/>
  <c r="C464" i="10"/>
  <c r="A464" i="10"/>
  <c r="E464" i="10"/>
  <c r="G464" i="10"/>
  <c r="F464" i="10"/>
  <c r="E464" i="8" l="1"/>
  <c r="D464" i="8"/>
  <c r="B465" i="8"/>
  <c r="A464" i="8"/>
  <c r="F464" i="8"/>
  <c r="C464" i="8"/>
  <c r="G464" i="8"/>
  <c r="F465" i="10"/>
  <c r="A465" i="10"/>
  <c r="G465" i="10"/>
  <c r="D465" i="10"/>
  <c r="C465" i="10"/>
  <c r="E465" i="10"/>
  <c r="B466" i="10"/>
  <c r="E465" i="8" l="1"/>
  <c r="G465" i="8"/>
  <c r="A465" i="8"/>
  <c r="C465" i="8"/>
  <c r="D465" i="8"/>
  <c r="F465" i="8"/>
  <c r="B466" i="8"/>
  <c r="A466" i="10"/>
  <c r="F466" i="10"/>
  <c r="G466" i="10"/>
  <c r="E466" i="10"/>
  <c r="B467" i="10"/>
  <c r="D466" i="10"/>
  <c r="C466" i="10"/>
  <c r="C466" i="8" l="1"/>
  <c r="G466" i="8"/>
  <c r="F466" i="8"/>
  <c r="D466" i="8"/>
  <c r="E466" i="8"/>
  <c r="A466" i="8"/>
  <c r="B467" i="8"/>
  <c r="F467" i="10"/>
  <c r="D467" i="10"/>
  <c r="B468" i="10"/>
  <c r="G467" i="10"/>
  <c r="E467" i="10"/>
  <c r="A467" i="10"/>
  <c r="C467" i="10"/>
  <c r="A467" i="8" l="1"/>
  <c r="G467" i="8"/>
  <c r="C467" i="8"/>
  <c r="D467" i="8"/>
  <c r="E467" i="8"/>
  <c r="B468" i="8"/>
  <c r="F467" i="8"/>
  <c r="B469" i="10"/>
  <c r="D468" i="10"/>
  <c r="G468" i="10"/>
  <c r="E468" i="10"/>
  <c r="A468" i="10"/>
  <c r="F468" i="10"/>
  <c r="C468" i="10"/>
  <c r="G468" i="8" l="1"/>
  <c r="F468" i="8"/>
  <c r="A468" i="8"/>
  <c r="E468" i="8"/>
  <c r="C468" i="8"/>
  <c r="D468" i="8"/>
  <c r="B469" i="8"/>
  <c r="D469" i="10"/>
  <c r="B470" i="10"/>
  <c r="G469" i="10"/>
  <c r="A469" i="10"/>
  <c r="E469" i="10"/>
  <c r="F469" i="10"/>
  <c r="C469" i="10"/>
  <c r="F469" i="8" l="1"/>
  <c r="D469" i="8"/>
  <c r="G469" i="8"/>
  <c r="A469" i="8"/>
  <c r="E469" i="8"/>
  <c r="C469" i="8"/>
  <c r="B470" i="8"/>
  <c r="D470" i="10"/>
  <c r="A470" i="10"/>
  <c r="E470" i="10"/>
  <c r="C470" i="10"/>
  <c r="F470" i="10"/>
  <c r="B471" i="10"/>
  <c r="G470" i="10"/>
  <c r="B471" i="8" l="1"/>
  <c r="E470" i="8"/>
  <c r="F470" i="8"/>
  <c r="D470" i="8"/>
  <c r="C470" i="8"/>
  <c r="G470" i="8"/>
  <c r="A470" i="8"/>
  <c r="C471" i="10"/>
  <c r="A471" i="10"/>
  <c r="E471" i="10"/>
  <c r="F471" i="10"/>
  <c r="G471" i="10"/>
  <c r="B472" i="10"/>
  <c r="D471" i="10"/>
  <c r="F471" i="8" l="1"/>
  <c r="C471" i="8"/>
  <c r="A471" i="8"/>
  <c r="E471" i="8"/>
  <c r="D471" i="8"/>
  <c r="B472" i="8"/>
  <c r="G471" i="8"/>
  <c r="B473" i="10"/>
  <c r="G472" i="10"/>
  <c r="E472" i="10"/>
  <c r="F472" i="10"/>
  <c r="A472" i="10"/>
  <c r="C472" i="10"/>
  <c r="D472" i="10"/>
  <c r="G472" i="8" l="1"/>
  <c r="C472" i="8"/>
  <c r="D472" i="8"/>
  <c r="F472" i="8"/>
  <c r="A472" i="8"/>
  <c r="E472" i="8"/>
  <c r="B473" i="8"/>
  <c r="E473" i="10"/>
  <c r="F473" i="10"/>
  <c r="G473" i="10"/>
  <c r="A473" i="10"/>
  <c r="B474" i="10"/>
  <c r="D473" i="10"/>
  <c r="C473" i="10"/>
  <c r="A473" i="8" l="1"/>
  <c r="G473" i="8"/>
  <c r="C473" i="8"/>
  <c r="F473" i="8"/>
  <c r="E473" i="8"/>
  <c r="B474" i="8"/>
  <c r="D473" i="8"/>
  <c r="E474" i="10"/>
  <c r="C474" i="10"/>
  <c r="F474" i="10"/>
  <c r="D474" i="10"/>
  <c r="G474" i="10"/>
  <c r="A474" i="10"/>
  <c r="B475" i="10"/>
  <c r="G474" i="8" l="1"/>
  <c r="B475" i="8"/>
  <c r="F474" i="8"/>
  <c r="E474" i="8"/>
  <c r="C474" i="8"/>
  <c r="A474" i="8"/>
  <c r="D474" i="8"/>
  <c r="C475" i="10"/>
  <c r="A475" i="10"/>
  <c r="G475" i="10"/>
  <c r="F475" i="10"/>
  <c r="D475" i="10"/>
  <c r="B476" i="10"/>
  <c r="E475" i="10"/>
  <c r="G475" i="8" l="1"/>
  <c r="D475" i="8"/>
  <c r="A475" i="8"/>
  <c r="E475" i="8"/>
  <c r="B476" i="8"/>
  <c r="C475" i="8"/>
  <c r="F475" i="8"/>
  <c r="C476" i="10"/>
  <c r="A476" i="10"/>
  <c r="G476" i="10"/>
  <c r="F476" i="10"/>
  <c r="B477" i="10"/>
  <c r="E476" i="10"/>
  <c r="D476" i="10"/>
  <c r="G476" i="8" l="1"/>
  <c r="E476" i="8"/>
  <c r="D476" i="8"/>
  <c r="F476" i="8"/>
  <c r="C476" i="8"/>
  <c r="A476" i="8"/>
  <c r="B477" i="8"/>
  <c r="F477" i="10"/>
  <c r="A477" i="10"/>
  <c r="C477" i="10"/>
  <c r="D477" i="10"/>
  <c r="G477" i="10"/>
  <c r="E477" i="10"/>
  <c r="B478" i="10"/>
  <c r="D477" i="8" l="1"/>
  <c r="A477" i="8"/>
  <c r="E477" i="8"/>
  <c r="F477" i="8"/>
  <c r="C477" i="8"/>
  <c r="B478" i="8"/>
  <c r="G477" i="8"/>
  <c r="B479" i="10"/>
  <c r="C478" i="10"/>
  <c r="E478" i="10"/>
  <c r="D478" i="10"/>
  <c r="G478" i="10"/>
  <c r="F478" i="10"/>
  <c r="A478" i="10"/>
  <c r="E478" i="8" l="1"/>
  <c r="A478" i="8"/>
  <c r="B479" i="8"/>
  <c r="C478" i="8"/>
  <c r="F478" i="8"/>
  <c r="G478" i="8"/>
  <c r="D478" i="8"/>
  <c r="C479" i="10"/>
  <c r="G479" i="10"/>
  <c r="A479" i="10"/>
  <c r="B480" i="10"/>
  <c r="F479" i="10"/>
  <c r="D479" i="10"/>
  <c r="E479" i="10"/>
  <c r="G479" i="8" l="1"/>
  <c r="A479" i="8"/>
  <c r="C479" i="8"/>
  <c r="D479" i="8"/>
  <c r="E479" i="8"/>
  <c r="F479" i="8"/>
  <c r="B480" i="8"/>
  <c r="A480" i="10"/>
  <c r="B481" i="10"/>
  <c r="D480" i="10"/>
  <c r="E480" i="10"/>
  <c r="F480" i="10"/>
  <c r="C480" i="10"/>
  <c r="G480" i="10"/>
  <c r="B481" i="8" l="1"/>
  <c r="F480" i="8"/>
  <c r="D480" i="8"/>
  <c r="G480" i="8"/>
  <c r="E480" i="8"/>
  <c r="C480" i="8"/>
  <c r="A480" i="8"/>
  <c r="D481" i="10"/>
  <c r="B482" i="10"/>
  <c r="G481" i="10"/>
  <c r="E481" i="10"/>
  <c r="C481" i="10"/>
  <c r="F481" i="10"/>
  <c r="A481" i="10"/>
  <c r="C481" i="8" l="1"/>
  <c r="A481" i="8"/>
  <c r="E481" i="8"/>
  <c r="F481" i="8"/>
  <c r="D481" i="8"/>
  <c r="G481" i="8"/>
  <c r="B482" i="8"/>
  <c r="B483" i="10"/>
  <c r="G482" i="10"/>
  <c r="F482" i="10"/>
  <c r="E482" i="10"/>
  <c r="C482" i="10"/>
  <c r="D482" i="10"/>
  <c r="A482" i="10"/>
  <c r="C482" i="8" l="1"/>
  <c r="D482" i="8"/>
  <c r="A482" i="8"/>
  <c r="B483" i="8"/>
  <c r="E482" i="8"/>
  <c r="G482" i="8"/>
  <c r="F482" i="8"/>
  <c r="F483" i="10"/>
  <c r="G483" i="10"/>
  <c r="B484" i="10"/>
  <c r="E483" i="10"/>
  <c r="C483" i="10"/>
  <c r="D483" i="10"/>
  <c r="A483" i="10"/>
  <c r="E483" i="8" l="1"/>
  <c r="C483" i="8"/>
  <c r="D483" i="8"/>
  <c r="G483" i="8"/>
  <c r="B484" i="8"/>
  <c r="A483" i="8"/>
  <c r="F483" i="8"/>
  <c r="G484" i="10"/>
  <c r="E484" i="10"/>
  <c r="B485" i="10"/>
  <c r="C484" i="10"/>
  <c r="A484" i="10"/>
  <c r="F484" i="10"/>
  <c r="D484" i="10"/>
  <c r="A484" i="8" l="1"/>
  <c r="G484" i="8"/>
  <c r="D484" i="8"/>
  <c r="B485" i="8"/>
  <c r="F484" i="8"/>
  <c r="C484" i="8"/>
  <c r="E484" i="8"/>
  <c r="E485" i="10"/>
  <c r="B486" i="10"/>
  <c r="C485" i="10"/>
  <c r="G485" i="10"/>
  <c r="D485" i="10"/>
  <c r="F485" i="10"/>
  <c r="A485" i="10"/>
  <c r="B486" i="8" l="1"/>
  <c r="C485" i="8"/>
  <c r="F485" i="8"/>
  <c r="G485" i="8"/>
  <c r="A485" i="8"/>
  <c r="D485" i="8"/>
  <c r="E485" i="8"/>
  <c r="D486" i="10"/>
  <c r="A486" i="10"/>
  <c r="F486" i="10"/>
  <c r="G486" i="10"/>
  <c r="B487" i="10"/>
  <c r="C486" i="10"/>
  <c r="E486" i="10"/>
  <c r="F486" i="8" l="1"/>
  <c r="G486" i="8"/>
  <c r="D486" i="8"/>
  <c r="B487" i="8"/>
  <c r="C486" i="8"/>
  <c r="E486" i="8"/>
  <c r="A486" i="8"/>
  <c r="F487" i="10"/>
  <c r="A487" i="10"/>
  <c r="G487" i="10"/>
  <c r="C487" i="10"/>
  <c r="B488" i="10"/>
  <c r="D487" i="10"/>
  <c r="E487" i="10"/>
  <c r="G487" i="8" l="1"/>
  <c r="A487" i="8"/>
  <c r="E487" i="8"/>
  <c r="D487" i="8"/>
  <c r="C487" i="8"/>
  <c r="B488" i="8"/>
  <c r="F487" i="8"/>
  <c r="G488" i="10"/>
  <c r="C488" i="10"/>
  <c r="A488" i="10"/>
  <c r="E488" i="10"/>
  <c r="F488" i="10"/>
  <c r="D488" i="10"/>
  <c r="B489" i="10"/>
  <c r="E488" i="8" l="1"/>
  <c r="C488" i="8"/>
  <c r="D488" i="8"/>
  <c r="A488" i="8"/>
  <c r="G488" i="8"/>
  <c r="B489" i="8"/>
  <c r="F488" i="8"/>
  <c r="F489" i="10"/>
  <c r="A489" i="10"/>
  <c r="E489" i="10"/>
  <c r="D489" i="10"/>
  <c r="G489" i="10"/>
  <c r="B490" i="10"/>
  <c r="C489" i="10"/>
  <c r="F489" i="8" l="1"/>
  <c r="B490" i="8"/>
  <c r="D489" i="8"/>
  <c r="A489" i="8"/>
  <c r="E489" i="8"/>
  <c r="C489" i="8"/>
  <c r="G489" i="8"/>
  <c r="A490" i="10"/>
  <c r="F490" i="10"/>
  <c r="E490" i="10"/>
  <c r="D490" i="10"/>
  <c r="B491" i="10"/>
  <c r="G490" i="10"/>
  <c r="C490" i="10"/>
  <c r="G490" i="8" l="1"/>
  <c r="E490" i="8"/>
  <c r="A490" i="8"/>
  <c r="B491" i="8"/>
  <c r="D490" i="8"/>
  <c r="F490" i="8"/>
  <c r="C490" i="8"/>
  <c r="F491" i="10"/>
  <c r="A491" i="10"/>
  <c r="D491" i="10"/>
  <c r="B492" i="10"/>
  <c r="G491" i="10"/>
  <c r="E491" i="10"/>
  <c r="C491" i="10"/>
  <c r="D491" i="8" l="1"/>
  <c r="B492" i="8"/>
  <c r="F491" i="8"/>
  <c r="A491" i="8"/>
  <c r="E491" i="8"/>
  <c r="G491" i="8"/>
  <c r="C491" i="8"/>
  <c r="B493" i="10"/>
  <c r="A492" i="10"/>
  <c r="D492" i="10"/>
  <c r="G492" i="10"/>
  <c r="F492" i="10"/>
  <c r="C492" i="10"/>
  <c r="E492" i="10"/>
  <c r="F492" i="8" l="1"/>
  <c r="C492" i="8"/>
  <c r="B493" i="8"/>
  <c r="G492" i="8"/>
  <c r="A492" i="8"/>
  <c r="E492" i="8"/>
  <c r="D492" i="8"/>
  <c r="D493" i="10"/>
  <c r="C493" i="10"/>
  <c r="B494" i="10"/>
  <c r="A493" i="10"/>
  <c r="E493" i="10"/>
  <c r="F493" i="10"/>
  <c r="G493" i="10"/>
  <c r="C493" i="8" l="1"/>
  <c r="F493" i="8"/>
  <c r="E493" i="8"/>
  <c r="G493" i="8"/>
  <c r="B494" i="8"/>
  <c r="A493" i="8"/>
  <c r="D493" i="8"/>
  <c r="C494" i="10"/>
  <c r="D494" i="10"/>
  <c r="E494" i="10"/>
  <c r="F494" i="10"/>
  <c r="A494" i="10"/>
  <c r="B495" i="10"/>
  <c r="G494" i="10"/>
  <c r="F494" i="8" l="1"/>
  <c r="D494" i="8"/>
  <c r="C494" i="8"/>
  <c r="G494" i="8"/>
  <c r="A494" i="8"/>
  <c r="B495" i="8"/>
  <c r="E494" i="8"/>
  <c r="D495" i="10"/>
  <c r="B496" i="10"/>
  <c r="F495" i="10"/>
  <c r="A495" i="10"/>
  <c r="G495" i="10"/>
  <c r="E495" i="10"/>
  <c r="C495" i="10"/>
  <c r="B496" i="8" l="1"/>
  <c r="F495" i="8"/>
  <c r="G495" i="8"/>
  <c r="A495" i="8"/>
  <c r="C495" i="8"/>
  <c r="D495" i="8"/>
  <c r="E495" i="8"/>
  <c r="F496" i="10"/>
  <c r="G496" i="10"/>
  <c r="E496" i="10"/>
  <c r="D496" i="10"/>
  <c r="B497" i="10"/>
  <c r="C496" i="10"/>
  <c r="A496" i="10"/>
  <c r="D496" i="8" l="1"/>
  <c r="C496" i="8"/>
  <c r="A496" i="8"/>
  <c r="F496" i="8"/>
  <c r="E496" i="8"/>
  <c r="G496" i="8"/>
  <c r="B497" i="8"/>
  <c r="E497" i="10"/>
  <c r="G497" i="10"/>
  <c r="D497" i="10"/>
  <c r="C497" i="10"/>
  <c r="F497" i="10"/>
  <c r="A497" i="10"/>
  <c r="B498" i="10"/>
  <c r="F497" i="8" l="1"/>
  <c r="D497" i="8"/>
  <c r="C497" i="8"/>
  <c r="B498" i="8"/>
  <c r="E497" i="8"/>
  <c r="A497" i="8"/>
  <c r="G497" i="8"/>
  <c r="C498" i="10"/>
  <c r="E498" i="10"/>
  <c r="G498" i="10"/>
  <c r="B499" i="10"/>
  <c r="A498" i="10"/>
  <c r="F498" i="10"/>
  <c r="D498" i="10"/>
  <c r="D498" i="8" l="1"/>
  <c r="A498" i="8"/>
  <c r="E498" i="8"/>
  <c r="G498" i="8"/>
  <c r="B499" i="8"/>
  <c r="C498" i="8"/>
  <c r="F498" i="8"/>
  <c r="C499" i="10"/>
  <c r="B500" i="10"/>
  <c r="F499" i="10"/>
  <c r="E499" i="10"/>
  <c r="G499" i="10"/>
  <c r="D499" i="10"/>
  <c r="A499" i="10"/>
  <c r="F499" i="8" l="1"/>
  <c r="E499" i="8"/>
  <c r="G499" i="8"/>
  <c r="D499" i="8"/>
  <c r="A499" i="8"/>
  <c r="B500" i="8"/>
  <c r="C499" i="8"/>
  <c r="C500" i="10"/>
  <c r="F500" i="10"/>
  <c r="D500" i="10"/>
  <c r="E500" i="10"/>
  <c r="A500" i="10"/>
  <c r="G500" i="10"/>
  <c r="E500" i="8" l="1"/>
  <c r="G500" i="8"/>
  <c r="A500" i="8"/>
  <c r="C500" i="8"/>
  <c r="D500" i="8"/>
  <c r="F500" i="8"/>
</calcChain>
</file>

<file path=xl/sharedStrings.xml><?xml version="1.0" encoding="utf-8"?>
<sst xmlns="http://schemas.openxmlformats.org/spreadsheetml/2006/main" count="177" uniqueCount="78">
  <si>
    <t>Lisa 3</t>
  </si>
  <si>
    <t>Üürnik</t>
  </si>
  <si>
    <t>Tartu Ringkonnakohus</t>
  </si>
  <si>
    <t>Üüripinna aadress</t>
  </si>
  <si>
    <t>Kalevi tn 1, Tartu 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</si>
  <si>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</si>
  <si>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</si>
  <si>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</si>
  <si>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</si>
  <si>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</si>
  <si>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</si>
  <si>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</si>
  <si>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</si>
  <si>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</si>
  <si>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</si>
  <si>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</si>
  <si>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t>
  </si>
  <si>
    <t>Kapitalikomponent (tavasisustus)</t>
  </si>
  <si>
    <t>Kapitalikomponent (erisisustus)</t>
  </si>
  <si>
    <t>Remonttööd</t>
  </si>
  <si>
    <t>Remonttööd (tavasisustus)</t>
  </si>
  <si>
    <t>Kinnisvara haldamine (haldusteenus)</t>
  </si>
  <si>
    <t>Indekseeritakse* esimest korda selle aasta 1. jaanuaril, mis saabub pärast üüripinna üleandmisele järgnevat kalendriaastat, 31. dets THI, max 3% aastas.</t>
  </si>
  <si>
    <t>Tehnohooldus</t>
  </si>
  <si>
    <t>Omanikukohustused</t>
  </si>
  <si>
    <t>ÜÜR KOKKU</t>
  </si>
  <si>
    <t>Kõrvalteenused ja kõrvalteenuste tasud</t>
  </si>
  <si>
    <t>Heakord (310-360)</t>
  </si>
  <si>
    <t>Teenuse hinna muutus</t>
  </si>
  <si>
    <t>Toodud esialgsed prognoossummad. Summad täpsustatakse hanke tulemuste ja investeeringu lõpliku maksumuse alusel. Tasumine tegeliku kulu alusel.</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</si>
  <si>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</si>
  <si>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</si>
  <si>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</si>
  <si>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</si>
  <si>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</si>
  <si>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</si>
  <si>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</si>
  <si>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</si>
  <si>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</si>
  <si>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</si>
  <si>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</si>
  <si>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</si>
  <si>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</si>
  <si>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</si>
  <si>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</si>
  <si>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</si>
  <si>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</si>
  <si>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</si>
  <si>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</si>
  <si>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</si>
  <si>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</si>
  <si>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</si>
  <si>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</si>
  <si>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</si>
  <si>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</si>
  <si>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</si>
  <si>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</si>
  <si>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</si>
  <si>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</si>
  <si>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</si>
  <si>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</si>
  <si>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</si>
  <si>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</si>
  <si>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</si>
  <si>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</si>
  <si>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</si>
  <si>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</si>
  <si>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</si>
  <si>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</si>
  <si>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CO2 vahendite amortisatsioonigraafik</t>
  </si>
  <si>
    <t>CO2 vahendid algväärtus</t>
  </si>
  <si>
    <t>CO2 vahendid lõppväärtus</t>
  </si>
  <si>
    <t>CO2 vahendid</t>
  </si>
  <si>
    <t>Kapitali tulumäär</t>
  </si>
  <si>
    <t>üürilepingule nr KPJ-4/2023-115</t>
  </si>
  <si>
    <t>Kapitali tulumäär 2024 I pa</t>
  </si>
  <si>
    <t>Üür ja kõrvalteenuste tasu 01.10.2025 - 31.12.2025</t>
  </si>
  <si>
    <t>Kapitalikomponent (IT seadmed)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</si>
</sst>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8" formatCode="#,##0.00\ &quot;€&quot;;[Red]\-#,##0.00\ &quot;€&quot;"/>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00%"/>
    <numFmt numFmtId="173" formatCode="#,##0.00;[Red]#,##0.00"/>
  </numFmts>
  <fonts count="4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b/>
      <sz val="16"/>
      <name val="Calibri"/>
      <family val="2"/>
    </font>
    <font>
      <sz val="11"/>
      <name val="Calibri"/>
      <family val="2"/>
      <scheme val="minor"/>
    </font>
    <font>
      <b/>
      <sz val="11"/>
      <name val="Calibri"/>
      <family val="2"/>
      <scheme val="minor"/>
    </font>
    <font>
      <b/>
      <i/>
      <sz val="11"/>
      <name val="Calibri"/>
      <family val="2"/>
    </font>
    <font>
      <sz val="11"/>
      <color theme="0" tint="-0.499984740745262"/>
      <name val="Calibri"/>
      <family val="2"/>
    </font>
    <font>
      <b/>
      <sz val="11"/>
      <color theme="0" tint="-0.499984740745262"/>
      <name val="Calibri"/>
      <family val="2"/>
    </font>
    <font>
      <b/>
      <sz val="16"/>
      <color theme="0" tint="-0.499984740745262"/>
      <name val="Calibri"/>
      <family val="2"/>
    </font>
    <font>
      <sz val="11"/>
      <color theme="0" tint="-0.499984740745262"/>
      <name val="Calibri"/>
      <family val="2"/>
      <charset val="186"/>
      <scheme val="minor"/>
    </font>
    <font>
      <sz val="10"/>
      <color theme="0" tint="-0.499984740745262"/>
      <name val="Arial"/>
      <family val="2"/>
    </font>
    <font>
      <b/>
      <i/>
      <sz val="11"/>
      <color theme="0" tint="-0.499984740745262"/>
      <name val="Calibri"/>
      <family val="2"/>
    </font>
    <font>
      <i/>
      <sz val="9"/>
      <color theme="0" tint="-0.499984740745262"/>
      <name val="Calibri"/>
      <family val="2"/>
    </font>
    <font>
      <sz val="8"/>
      <name val="Calibri"/>
      <family val="2"/>
      <charset val="186"/>
      <scheme val="minor"/>
    </font>
    <font>
      <sz val="9"/>
      <color theme="1"/>
      <name val="Calibri"/>
      <family val="2"/>
      <charset val="186"/>
      <scheme val="minor"/>
    </font>
    <font>
      <sz val="11"/>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7">
    <xf numFmtId="0" fontId="0" fillId="0" borderId="0"/>
    <xf numFmtId="0" fontId="6" fillId="0" borderId="0"/>
    <xf numFmtId="9" fontId="5" fillId="0" borderId="0" applyFont="0" applyFill="0" applyBorder="0" applyAlignment="0" applyProtection="0"/>
    <xf numFmtId="0" fontId="6" fillId="0" borderId="0"/>
    <xf numFmtId="0" fontId="5" fillId="0" borderId="0"/>
    <xf numFmtId="0" fontId="5" fillId="0" borderId="0"/>
    <xf numFmtId="0" fontId="41" fillId="0" borderId="0"/>
  </cellStyleXfs>
  <cellXfs count="228">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0" fillId="3" borderId="28" xfId="0" applyFill="1" applyBorder="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28" fillId="5" borderId="0" xfId="1" applyFont="1" applyFill="1"/>
    <xf numFmtId="0" fontId="4" fillId="3" borderId="0" xfId="1" applyFont="1" applyFill="1"/>
    <xf numFmtId="4" fontId="28" fillId="5" borderId="0" xfId="1" applyNumberFormat="1" applyFont="1" applyFill="1"/>
    <xf numFmtId="0" fontId="29" fillId="5"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30"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30" fillId="3" borderId="0" xfId="0" applyFont="1" applyFill="1"/>
    <xf numFmtId="0" fontId="4" fillId="6" borderId="0" xfId="1" applyFont="1" applyFill="1"/>
    <xf numFmtId="0" fontId="4" fillId="6" borderId="31" xfId="1" applyFont="1" applyFill="1" applyBorder="1"/>
    <xf numFmtId="167" fontId="30"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30" fillId="3" borderId="32" xfId="0" applyFont="1" applyFill="1" applyBorder="1"/>
    <xf numFmtId="169" fontId="4" fillId="6" borderId="32" xfId="1" applyNumberFormat="1" applyFont="1" applyFill="1" applyBorder="1"/>
    <xf numFmtId="0" fontId="4" fillId="6" borderId="26" xfId="1" applyFont="1" applyFill="1" applyBorder="1"/>
    <xf numFmtId="0" fontId="30" fillId="7" borderId="0" xfId="0" applyFont="1" applyFill="1" applyProtection="1">
      <protection locked="0" hidden="1"/>
    </xf>
    <xf numFmtId="164" fontId="30" fillId="7" borderId="0" xfId="0" applyNumberFormat="1" applyFont="1" applyFill="1" applyProtection="1">
      <protection hidden="1"/>
    </xf>
    <xf numFmtId="169" fontId="30" fillId="7" borderId="0" xfId="2" applyNumberFormat="1" applyFont="1" applyFill="1"/>
    <xf numFmtId="0" fontId="31" fillId="3" borderId="0" xfId="0" applyFont="1" applyFill="1" applyProtection="1">
      <protection hidden="1"/>
    </xf>
    <xf numFmtId="164" fontId="30" fillId="3" borderId="0" xfId="0" applyNumberFormat="1" applyFont="1" applyFill="1" applyProtection="1">
      <protection hidden="1"/>
    </xf>
    <xf numFmtId="0" fontId="31" fillId="7" borderId="0" xfId="0" applyFont="1" applyFill="1" applyProtection="1">
      <protection hidden="1"/>
    </xf>
    <xf numFmtId="164" fontId="31" fillId="7" borderId="0" xfId="0" applyNumberFormat="1" applyFont="1" applyFill="1" applyProtection="1">
      <protection hidden="1"/>
    </xf>
    <xf numFmtId="10" fontId="4" fillId="6" borderId="0" xfId="2" applyNumberFormat="1" applyFont="1" applyFill="1" applyBorder="1"/>
    <xf numFmtId="164" fontId="31" fillId="3" borderId="0" xfId="0" applyNumberFormat="1" applyFont="1" applyFill="1" applyProtection="1">
      <protection hidden="1"/>
    </xf>
    <xf numFmtId="4" fontId="4" fillId="6" borderId="0" xfId="1" applyNumberFormat="1" applyFont="1" applyFill="1"/>
    <xf numFmtId="0" fontId="30" fillId="3" borderId="0" xfId="0" applyFont="1" applyFill="1" applyProtection="1">
      <protection locked="0" hidden="1"/>
    </xf>
    <xf numFmtId="166" fontId="4" fillId="6" borderId="0" xfId="1" applyNumberFormat="1" applyFont="1" applyFill="1"/>
    <xf numFmtId="0" fontId="32" fillId="5" borderId="38" xfId="1" applyFont="1" applyFill="1" applyBorder="1" applyAlignment="1">
      <alignment horizontal="right"/>
    </xf>
    <xf numFmtId="168" fontId="4" fillId="5" borderId="0" xfId="1" applyNumberFormat="1" applyFont="1" applyFill="1"/>
    <xf numFmtId="0" fontId="33" fillId="3" borderId="0" xfId="3" applyFont="1" applyFill="1"/>
    <xf numFmtId="0" fontId="34" fillId="5" borderId="0" xfId="3" applyFont="1" applyFill="1" applyAlignment="1">
      <alignment horizontal="right"/>
    </xf>
    <xf numFmtId="0" fontId="33" fillId="5" borderId="0" xfId="3" applyFont="1" applyFill="1"/>
    <xf numFmtId="0" fontId="33" fillId="5" borderId="0" xfId="3" applyFont="1" applyFill="1" applyAlignment="1">
      <alignment horizontal="right"/>
    </xf>
    <xf numFmtId="0" fontId="35" fillId="5" borderId="0" xfId="3" applyFont="1" applyFill="1"/>
    <xf numFmtId="4" fontId="33" fillId="5" borderId="0" xfId="3" applyNumberFormat="1" applyFont="1" applyFill="1"/>
    <xf numFmtId="0" fontId="6" fillId="6" borderId="27" xfId="3" applyFill="1" applyBorder="1"/>
    <xf numFmtId="0" fontId="6" fillId="5" borderId="28" xfId="3" applyFill="1" applyBorder="1"/>
    <xf numFmtId="167" fontId="6" fillId="6" borderId="28" xfId="3" applyNumberFormat="1" applyFill="1" applyBorder="1"/>
    <xf numFmtId="0" fontId="6" fillId="6" borderId="29" xfId="3" applyFill="1" applyBorder="1"/>
    <xf numFmtId="0" fontId="33" fillId="6" borderId="27" xfId="3" applyFont="1" applyFill="1" applyBorder="1"/>
    <xf numFmtId="0" fontId="33" fillId="5" borderId="28" xfId="3" applyFont="1" applyFill="1" applyBorder="1"/>
    <xf numFmtId="0" fontId="36" fillId="3" borderId="28" xfId="4" applyFont="1" applyFill="1" applyBorder="1"/>
    <xf numFmtId="167" fontId="33" fillId="0" borderId="28" xfId="3" applyNumberFormat="1" applyFont="1" applyBorder="1"/>
    <xf numFmtId="0" fontId="33" fillId="6" borderId="29" xfId="3" applyFont="1" applyFill="1" applyBorder="1"/>
    <xf numFmtId="0" fontId="6" fillId="6" borderId="30" xfId="3" applyFill="1" applyBorder="1"/>
    <xf numFmtId="0" fontId="6" fillId="5" borderId="0" xfId="3" applyFill="1"/>
    <xf numFmtId="0" fontId="4" fillId="6" borderId="0" xfId="3" applyFont="1" applyFill="1"/>
    <xf numFmtId="0" fontId="6" fillId="6" borderId="31" xfId="3" applyFill="1" applyBorder="1"/>
    <xf numFmtId="0" fontId="33" fillId="6" borderId="30" xfId="3" applyFont="1" applyFill="1" applyBorder="1"/>
    <xf numFmtId="0" fontId="36" fillId="3" borderId="0" xfId="4" applyFont="1" applyFill="1"/>
    <xf numFmtId="0" fontId="33" fillId="6" borderId="0" xfId="3" applyFont="1" applyFill="1"/>
    <xf numFmtId="0" fontId="33" fillId="6" borderId="31" xfId="3" applyFont="1" applyFill="1" applyBorder="1"/>
    <xf numFmtId="3" fontId="6" fillId="6" borderId="0" xfId="3" applyNumberFormat="1" applyFill="1"/>
    <xf numFmtId="167" fontId="36" fillId="3" borderId="0" xfId="4" applyNumberFormat="1" applyFont="1" applyFill="1"/>
    <xf numFmtId="3" fontId="33" fillId="6" borderId="0" xfId="3" applyNumberFormat="1" applyFont="1" applyFill="1"/>
    <xf numFmtId="170" fontId="37" fillId="3" borderId="0" xfId="5" applyNumberFormat="1" applyFont="1" applyFill="1" applyAlignment="1">
      <alignment vertical="center"/>
    </xf>
    <xf numFmtId="10" fontId="33" fillId="6" borderId="0" xfId="2" applyNumberFormat="1" applyFont="1" applyFill="1"/>
    <xf numFmtId="4" fontId="30" fillId="3" borderId="0" xfId="0" applyNumberFormat="1" applyFont="1" applyFill="1"/>
    <xf numFmtId="3" fontId="6" fillId="6" borderId="0" xfId="2" applyNumberFormat="1" applyFont="1" applyFill="1"/>
    <xf numFmtId="0" fontId="33" fillId="6" borderId="24" xfId="3" applyFont="1" applyFill="1" applyBorder="1"/>
    <xf numFmtId="0" fontId="33" fillId="5" borderId="32" xfId="3" applyFont="1" applyFill="1" applyBorder="1"/>
    <xf numFmtId="0" fontId="36" fillId="3" borderId="32" xfId="4" applyFont="1" applyFill="1" applyBorder="1"/>
    <xf numFmtId="0" fontId="33" fillId="6" borderId="26" xfId="3" applyFont="1" applyFill="1" applyBorder="1"/>
    <xf numFmtId="0" fontId="6" fillId="6" borderId="26" xfId="3" applyFill="1" applyBorder="1"/>
    <xf numFmtId="166" fontId="33" fillId="6" borderId="0" xfId="3" applyNumberFormat="1" applyFont="1" applyFill="1"/>
    <xf numFmtId="8" fontId="0" fillId="3" borderId="0" xfId="0" applyNumberFormat="1" applyFill="1"/>
    <xf numFmtId="0" fontId="38" fillId="5" borderId="38" xfId="3" applyFont="1" applyFill="1" applyBorder="1" applyAlignment="1">
      <alignment horizontal="right"/>
    </xf>
    <xf numFmtId="167" fontId="39" fillId="5" borderId="0" xfId="1" applyNumberFormat="1" applyFont="1" applyFill="1"/>
    <xf numFmtId="0" fontId="33" fillId="5" borderId="0" xfId="1" applyFont="1" applyFill="1"/>
    <xf numFmtId="4" fontId="33" fillId="5" borderId="0" xfId="1" applyNumberFormat="1" applyFont="1" applyFill="1"/>
    <xf numFmtId="168" fontId="33" fillId="5" borderId="0" xfId="1" applyNumberFormat="1" applyFont="1" applyFill="1"/>
    <xf numFmtId="9" fontId="4" fillId="3" borderId="0" xfId="2" applyFont="1" applyFill="1"/>
    <xf numFmtId="169" fontId="33" fillId="3" borderId="32" xfId="3" applyNumberFormat="1" applyFont="1" applyFill="1" applyBorder="1"/>
    <xf numFmtId="0" fontId="19" fillId="3" borderId="0" xfId="0" applyFont="1" applyFill="1" applyProtection="1">
      <protection hidden="1"/>
    </xf>
    <xf numFmtId="0" fontId="19" fillId="3" borderId="0" xfId="0" applyFont="1" applyFill="1" applyProtection="1">
      <protection locked="0" hidden="1"/>
    </xf>
    <xf numFmtId="164" fontId="19" fillId="3" borderId="0" xfId="0" applyNumberFormat="1" applyFont="1" applyFill="1" applyProtection="1">
      <protection hidden="1"/>
    </xf>
    <xf numFmtId="169" fontId="5" fillId="3" borderId="0" xfId="2" applyNumberFormat="1" applyFont="1" applyFill="1"/>
    <xf numFmtId="169" fontId="30" fillId="3" borderId="0" xfId="2" applyNumberFormat="1" applyFont="1" applyFill="1"/>
    <xf numFmtId="172" fontId="4" fillId="3" borderId="0" xfId="2" applyNumberFormat="1" applyFont="1" applyFill="1"/>
    <xf numFmtId="9" fontId="8" fillId="0" borderId="0" xfId="0" applyNumberFormat="1" applyFont="1"/>
    <xf numFmtId="4" fontId="8" fillId="0" borderId="0" xfId="0" applyNumberFormat="1" applyFont="1"/>
    <xf numFmtId="4" fontId="8" fillId="3" borderId="21" xfId="0" applyNumberFormat="1" applyFont="1" applyFill="1" applyBorder="1" applyAlignment="1">
      <alignment wrapText="1"/>
    </xf>
    <xf numFmtId="173" fontId="0" fillId="3" borderId="0" xfId="0" applyNumberFormat="1" applyFill="1"/>
    <xf numFmtId="9" fontId="30" fillId="3" borderId="0" xfId="2" applyFont="1" applyFill="1"/>
    <xf numFmtId="9" fontId="42" fillId="3" borderId="0" xfId="2" applyFont="1" applyFill="1"/>
    <xf numFmtId="0" fontId="8" fillId="0" borderId="8" xfId="0" applyFont="1" applyBorder="1"/>
    <xf numFmtId="3" fontId="6" fillId="3" borderId="0" xfId="3" applyNumberFormat="1" applyFill="1"/>
    <xf numFmtId="168" fontId="6" fillId="3" borderId="0" xfId="1" applyNumberFormat="1" applyFill="1"/>
    <xf numFmtId="10" fontId="6" fillId="6" borderId="0" xfId="2" applyNumberFormat="1" applyFont="1" applyFill="1"/>
    <xf numFmtId="0" fontId="25"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9" xfId="0" applyFont="1" applyBorder="1" applyAlignment="1">
      <alignment horizont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6" fillId="0" borderId="0" xfId="0" applyFont="1" applyAlignment="1">
      <alignmen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cellXfs>
  <cellStyles count="7">
    <cellStyle name="Normaallaad 4" xfId="1" xr:uid="{00000000-0005-0000-0000-000001000000}"/>
    <cellStyle name="Normaallaad 4 2" xfId="3" xr:uid="{AC622D21-38B8-4E70-8B8C-894073BE9D42}"/>
    <cellStyle name="Normal" xfId="0" builtinId="0"/>
    <cellStyle name="Normal 2" xfId="4" xr:uid="{2FB78CED-CD25-41BC-A10D-FFC4222F836A}"/>
    <cellStyle name="Normal 2 2" xfId="5" xr:uid="{D8FAD276-6B07-4683-99A6-14DA36F6EA0E}"/>
    <cellStyle name="Normal 5" xfId="6" xr:uid="{FD43AF2C-C722-423A-A79D-0DB8EEFF950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7"/>
  <sheetViews>
    <sheetView tabSelected="1" zoomScale="90" zoomScaleNormal="90" workbookViewId="0"/>
  </sheetViews>
  <sheetFormatPr defaultColWidth="9.1796875" defaultRowHeight="14" x14ac:dyDescent="0.3"/>
  <cols>
    <col min="1" max="1" width="5.453125" style="1" customWidth="1"/>
    <col min="2" max="2" width="7.54296875" style="1" customWidth="1"/>
    <col min="3" max="3" width="7.81640625" style="1" customWidth="1"/>
    <col min="4" max="4" width="58.54296875" style="1" customWidth="1"/>
    <col min="5" max="6" width="16.54296875" style="1" customWidth="1"/>
    <col min="7" max="7" width="44.453125" style="1" customWidth="1"/>
    <col min="8" max="8" width="35" style="1" customWidth="1"/>
    <col min="9" max="9" width="16.453125" style="1" customWidth="1"/>
    <col min="10" max="10" width="9.1796875" style="1"/>
    <col min="11" max="11" width="9.1796875" style="1" customWidth="1"/>
    <col min="12" max="12" width="8.54296875" style="1" customWidth="1"/>
    <col min="13" max="13" width="9.1796875" style="1"/>
    <col min="14" max="14" width="11.453125" style="1" bestFit="1" customWidth="1"/>
    <col min="15" max="15" width="10.1796875" style="1" bestFit="1" customWidth="1"/>
    <col min="16" max="16384" width="9.1796875" style="1"/>
  </cols>
  <sheetData>
    <row r="1" spans="1:15" x14ac:dyDescent="0.3">
      <c r="H1" s="104" t="s">
        <v>0</v>
      </c>
    </row>
    <row r="2" spans="1:15" ht="15" customHeight="1" x14ac:dyDescent="0.3">
      <c r="H2" s="104" t="s">
        <v>74</v>
      </c>
    </row>
    <row r="3" spans="1:15" ht="15" customHeight="1" x14ac:dyDescent="0.3">
      <c r="H3" s="104"/>
    </row>
    <row r="4" spans="1:15" ht="17.5" x14ac:dyDescent="0.35">
      <c r="A4" s="208" t="s">
        <v>76</v>
      </c>
      <c r="B4" s="208"/>
      <c r="C4" s="208"/>
      <c r="D4" s="208"/>
      <c r="E4" s="208"/>
      <c r="F4" s="208"/>
      <c r="G4" s="208"/>
      <c r="H4" s="208"/>
    </row>
    <row r="5" spans="1:15" ht="16.5" customHeight="1" x14ac:dyDescent="0.3"/>
    <row r="6" spans="1:15" x14ac:dyDescent="0.3">
      <c r="C6" s="3" t="s">
        <v>1</v>
      </c>
      <c r="D6" s="7" t="s">
        <v>2</v>
      </c>
      <c r="K6" s="54"/>
      <c r="L6" s="55"/>
    </row>
    <row r="7" spans="1:15" x14ac:dyDescent="0.3">
      <c r="C7" s="3" t="s">
        <v>3</v>
      </c>
      <c r="D7" s="4" t="s">
        <v>4</v>
      </c>
      <c r="H7" s="56"/>
      <c r="K7" s="54"/>
      <c r="L7" s="55"/>
      <c r="N7" s="57"/>
    </row>
    <row r="8" spans="1:15" ht="15.5" x14ac:dyDescent="0.35">
      <c r="H8" s="2"/>
      <c r="I8" s="8"/>
      <c r="J8" s="8"/>
      <c r="K8" s="54"/>
      <c r="L8" s="55"/>
      <c r="M8" s="3"/>
      <c r="N8" s="57"/>
    </row>
    <row r="9" spans="1:15" ht="16.5" x14ac:dyDescent="0.3">
      <c r="D9" s="5" t="s">
        <v>5</v>
      </c>
      <c r="E9" s="6">
        <v>3436</v>
      </c>
      <c r="F9" s="7" t="s">
        <v>6</v>
      </c>
      <c r="G9" s="8"/>
      <c r="J9" s="58"/>
    </row>
    <row r="10" spans="1:15" ht="16.5" x14ac:dyDescent="0.3">
      <c r="D10" s="5" t="s">
        <v>7</v>
      </c>
      <c r="E10" s="101">
        <v>11657</v>
      </c>
      <c r="F10" s="7" t="s">
        <v>6</v>
      </c>
      <c r="G10" s="8"/>
      <c r="I10" s="8"/>
      <c r="J10" s="59"/>
      <c r="M10" s="8"/>
    </row>
    <row r="11" spans="1:15" x14ac:dyDescent="0.3">
      <c r="D11" s="8"/>
      <c r="M11" s="60"/>
      <c r="N11" s="61"/>
    </row>
    <row r="12" spans="1:15" ht="14.5" thickBot="1" x14ac:dyDescent="0.35">
      <c r="D12" s="8"/>
      <c r="E12" s="215"/>
      <c r="F12" s="215"/>
      <c r="M12" s="60"/>
      <c r="N12" s="61"/>
    </row>
    <row r="13" spans="1:15" ht="16.5" x14ac:dyDescent="0.3">
      <c r="B13" s="9" t="s">
        <v>8</v>
      </c>
      <c r="C13" s="46"/>
      <c r="D13" s="46"/>
      <c r="E13" s="10" t="s">
        <v>9</v>
      </c>
      <c r="F13" s="42" t="s">
        <v>10</v>
      </c>
      <c r="G13" s="39" t="s">
        <v>11</v>
      </c>
      <c r="H13" s="11" t="s">
        <v>12</v>
      </c>
    </row>
    <row r="14" spans="1:15" ht="15" customHeight="1" x14ac:dyDescent="0.3">
      <c r="B14" s="45"/>
      <c r="C14" s="62" t="s">
        <v>13</v>
      </c>
      <c r="D14" s="63"/>
      <c r="E14" s="95">
        <f>F14/$E$9</f>
        <v>1.1390110389988359</v>
      </c>
      <c r="F14" s="200">
        <f>'Annuiteetgraafik BIL'!F17</f>
        <v>3913.6419300000002</v>
      </c>
      <c r="G14" s="226" t="s">
        <v>14</v>
      </c>
      <c r="H14" s="216" t="s">
        <v>15</v>
      </c>
      <c r="I14" s="64"/>
      <c r="M14" s="3"/>
      <c r="N14" s="64"/>
      <c r="O14" s="65"/>
    </row>
    <row r="15" spans="1:15" ht="15" customHeight="1" x14ac:dyDescent="0.3">
      <c r="B15" s="45"/>
      <c r="C15" s="62" t="s">
        <v>16</v>
      </c>
      <c r="D15" s="63"/>
      <c r="E15" s="95">
        <f t="shared" ref="E15:E18" si="0">F15/$E$9</f>
        <v>3.3440107137200741</v>
      </c>
      <c r="F15" s="43">
        <f>'Annuiteetgraafik PT'!F18</f>
        <v>11490.020812342174</v>
      </c>
      <c r="G15" s="227"/>
      <c r="H15" s="217"/>
      <c r="I15" s="64"/>
      <c r="M15" s="3"/>
      <c r="N15" s="64"/>
      <c r="O15" s="65"/>
    </row>
    <row r="16" spans="1:15" ht="15" customHeight="1" x14ac:dyDescent="0.3">
      <c r="B16" s="45"/>
      <c r="C16" s="62" t="s">
        <v>17</v>
      </c>
      <c r="D16" s="63"/>
      <c r="E16" s="95">
        <f t="shared" si="0"/>
        <v>1.0172549480210773</v>
      </c>
      <c r="F16" s="43">
        <f>'Annuiteetgraafik TS'!F15</f>
        <v>3495.2880014004213</v>
      </c>
      <c r="G16" s="227"/>
      <c r="H16" s="217"/>
      <c r="I16" s="64"/>
      <c r="M16" s="3"/>
      <c r="N16" s="199"/>
      <c r="O16" s="65"/>
    </row>
    <row r="17" spans="2:15" ht="15" customHeight="1" x14ac:dyDescent="0.3">
      <c r="B17" s="45"/>
      <c r="C17" s="62" t="s">
        <v>18</v>
      </c>
      <c r="D17" s="63"/>
      <c r="E17" s="95">
        <f t="shared" si="0"/>
        <v>0.47949319214818309</v>
      </c>
      <c r="F17" s="43">
        <f>'Annuiteetgraafik ES'!F15</f>
        <v>1647.5386082211571</v>
      </c>
      <c r="G17" s="227"/>
      <c r="H17" s="217"/>
      <c r="I17" s="64"/>
      <c r="K17" s="198"/>
      <c r="M17" s="3"/>
      <c r="N17" s="64"/>
      <c r="O17" s="65"/>
    </row>
    <row r="18" spans="2:15" ht="15" customHeight="1" x14ac:dyDescent="0.3">
      <c r="B18" s="45"/>
      <c r="C18" s="38" t="s">
        <v>77</v>
      </c>
      <c r="D18" s="204"/>
      <c r="E18" s="95">
        <f t="shared" si="0"/>
        <v>1.0479631207069475</v>
      </c>
      <c r="F18" s="43">
        <f>'Annuiteetgraafik IKT'!F15</f>
        <v>3600.801282749072</v>
      </c>
      <c r="G18" s="227"/>
      <c r="H18" s="217"/>
      <c r="I18" s="64"/>
      <c r="K18" s="198"/>
      <c r="M18" s="3"/>
      <c r="N18" s="64"/>
      <c r="O18" s="65"/>
    </row>
    <row r="19" spans="2:15" ht="15" customHeight="1" x14ac:dyDescent="0.3">
      <c r="B19" s="13">
        <v>400</v>
      </c>
      <c r="C19" s="209" t="s">
        <v>19</v>
      </c>
      <c r="D19" s="210"/>
      <c r="E19" s="95">
        <f>F19/$E$9</f>
        <v>2.1332220830481607</v>
      </c>
      <c r="F19" s="200">
        <v>7329.7510773534805</v>
      </c>
      <c r="G19" s="227"/>
      <c r="H19" s="217"/>
      <c r="M19" s="3"/>
      <c r="N19" s="64"/>
      <c r="O19" s="65"/>
    </row>
    <row r="20" spans="2:15" ht="15" customHeight="1" x14ac:dyDescent="0.3">
      <c r="B20" s="13">
        <v>400</v>
      </c>
      <c r="C20" s="209" t="s">
        <v>20</v>
      </c>
      <c r="D20" s="210"/>
      <c r="E20" s="95">
        <f>F20/$E$9</f>
        <v>0.69137794789230633</v>
      </c>
      <c r="F20" s="43">
        <v>2375.5746289579647</v>
      </c>
      <c r="G20" s="227"/>
      <c r="H20" s="217"/>
      <c r="M20" s="3"/>
      <c r="N20" s="64"/>
      <c r="O20" s="65"/>
    </row>
    <row r="21" spans="2:15" ht="15" customHeight="1" x14ac:dyDescent="0.3">
      <c r="B21" s="13">
        <v>100</v>
      </c>
      <c r="C21" s="47" t="s">
        <v>21</v>
      </c>
      <c r="D21" s="48"/>
      <c r="E21" s="95">
        <v>0.49</v>
      </c>
      <c r="F21" s="43">
        <f>E21*$E$9</f>
        <v>1683.6399999999999</v>
      </c>
      <c r="G21" s="211" t="s">
        <v>22</v>
      </c>
      <c r="H21" s="217"/>
      <c r="I21" s="64"/>
      <c r="M21" s="3"/>
      <c r="N21" s="64"/>
      <c r="O21" s="65"/>
    </row>
    <row r="22" spans="2:15" ht="15" customHeight="1" x14ac:dyDescent="0.3">
      <c r="B22" s="13">
        <v>200</v>
      </c>
      <c r="C22" s="12" t="s">
        <v>23</v>
      </c>
      <c r="D22" s="38"/>
      <c r="E22" s="95">
        <v>1.1599999999999999</v>
      </c>
      <c r="F22" s="43">
        <f>E22*$E$9</f>
        <v>3985.7599999999998</v>
      </c>
      <c r="G22" s="212"/>
      <c r="H22" s="217"/>
      <c r="I22" s="64"/>
      <c r="M22" s="3"/>
      <c r="N22" s="64"/>
      <c r="O22" s="65"/>
    </row>
    <row r="23" spans="2:15" ht="15" customHeight="1" x14ac:dyDescent="0.3">
      <c r="B23" s="13">
        <v>500</v>
      </c>
      <c r="C23" s="12" t="s">
        <v>24</v>
      </c>
      <c r="D23" s="38"/>
      <c r="E23" s="95">
        <v>0.1</v>
      </c>
      <c r="F23" s="43">
        <f>E23*$E$9</f>
        <v>343.6</v>
      </c>
      <c r="G23" s="213"/>
      <c r="H23" s="218"/>
      <c r="I23" s="64"/>
      <c r="M23" s="3"/>
      <c r="N23" s="64"/>
      <c r="O23" s="65"/>
    </row>
    <row r="24" spans="2:15" x14ac:dyDescent="0.3">
      <c r="B24" s="14"/>
      <c r="C24" s="15" t="s">
        <v>25</v>
      </c>
      <c r="D24" s="15"/>
      <c r="E24" s="16">
        <f>SUM(E14:E23)</f>
        <v>11.602333044535586</v>
      </c>
      <c r="F24" s="44">
        <f>SUM(F14:F23)</f>
        <v>39865.616341024273</v>
      </c>
      <c r="G24" s="40"/>
      <c r="H24" s="17"/>
      <c r="I24" s="64"/>
      <c r="N24" s="64"/>
      <c r="O24" s="65"/>
    </row>
    <row r="25" spans="2:15" x14ac:dyDescent="0.3">
      <c r="B25" s="18"/>
      <c r="C25" s="19"/>
      <c r="D25" s="19"/>
      <c r="E25" s="20"/>
      <c r="F25" s="50"/>
      <c r="G25" s="53"/>
      <c r="H25" s="21"/>
      <c r="I25" s="64"/>
      <c r="N25" s="64"/>
      <c r="O25" s="65"/>
    </row>
    <row r="26" spans="2:15" ht="16.5" x14ac:dyDescent="0.3">
      <c r="B26" s="22" t="s">
        <v>26</v>
      </c>
      <c r="C26" s="15"/>
      <c r="D26" s="15"/>
      <c r="E26" s="23" t="s">
        <v>9</v>
      </c>
      <c r="F26" s="49" t="s">
        <v>10</v>
      </c>
      <c r="G26" s="51" t="s">
        <v>11</v>
      </c>
      <c r="H26" s="24" t="s">
        <v>12</v>
      </c>
      <c r="I26" s="64"/>
      <c r="N26" s="64"/>
      <c r="O26" s="65"/>
    </row>
    <row r="27" spans="2:15" ht="15.75" customHeight="1" x14ac:dyDescent="0.3">
      <c r="B27" s="13">
        <v>300</v>
      </c>
      <c r="C27" s="210" t="s">
        <v>27</v>
      </c>
      <c r="D27" s="214"/>
      <c r="E27" s="105">
        <v>1.999967605303012</v>
      </c>
      <c r="F27" s="98">
        <f>E27*$E$9</f>
        <v>6871.8886918211492</v>
      </c>
      <c r="G27" s="106" t="s">
        <v>28</v>
      </c>
      <c r="H27" s="222" t="s">
        <v>29</v>
      </c>
      <c r="M27" s="3"/>
      <c r="N27" s="64"/>
      <c r="O27" s="65"/>
    </row>
    <row r="28" spans="2:15" ht="15" customHeight="1" x14ac:dyDescent="0.3">
      <c r="B28" s="13">
        <v>600</v>
      </c>
      <c r="C28" s="12" t="s">
        <v>30</v>
      </c>
      <c r="D28" s="38"/>
      <c r="E28" s="105"/>
      <c r="F28" s="98"/>
      <c r="G28" s="97"/>
      <c r="H28" s="223"/>
      <c r="I28" s="64"/>
      <c r="M28" s="3"/>
      <c r="N28" s="64"/>
      <c r="O28" s="65"/>
    </row>
    <row r="29" spans="2:15" ht="15" customHeight="1" x14ac:dyDescent="0.3">
      <c r="B29" s="13"/>
      <c r="C29" s="12">
        <v>610</v>
      </c>
      <c r="D29" s="38" t="s">
        <v>31</v>
      </c>
      <c r="E29" s="105">
        <v>1.799970844772711</v>
      </c>
      <c r="F29" s="98">
        <f>E29*$E$9</f>
        <v>6184.6998226390351</v>
      </c>
      <c r="G29" s="219" t="s">
        <v>32</v>
      </c>
      <c r="H29" s="223"/>
      <c r="I29" s="64"/>
      <c r="M29" s="3"/>
      <c r="N29" s="64"/>
      <c r="O29" s="65"/>
    </row>
    <row r="30" spans="2:15" x14ac:dyDescent="0.3">
      <c r="B30" s="13"/>
      <c r="C30" s="12">
        <v>620</v>
      </c>
      <c r="D30" s="38" t="s">
        <v>33</v>
      </c>
      <c r="E30" s="105">
        <v>0.89998542238635548</v>
      </c>
      <c r="F30" s="98">
        <f>E30*$E$9</f>
        <v>3092.3499113195176</v>
      </c>
      <c r="G30" s="220"/>
      <c r="H30" s="223"/>
      <c r="I30" s="64"/>
      <c r="M30" s="3"/>
      <c r="N30" s="64"/>
      <c r="O30" s="65"/>
    </row>
    <row r="31" spans="2:15" x14ac:dyDescent="0.3">
      <c r="B31" s="13"/>
      <c r="C31" s="12">
        <v>630</v>
      </c>
      <c r="D31" s="38" t="s">
        <v>34</v>
      </c>
      <c r="E31" s="105">
        <v>3.9999352106060239E-2</v>
      </c>
      <c r="F31" s="98">
        <f>E31*$E$9</f>
        <v>137.43777383642299</v>
      </c>
      <c r="G31" s="220"/>
      <c r="H31" s="223"/>
      <c r="I31" s="64"/>
      <c r="M31" s="3"/>
      <c r="N31" s="64"/>
      <c r="O31" s="65"/>
    </row>
    <row r="32" spans="2:15" x14ac:dyDescent="0.3">
      <c r="B32" s="13">
        <v>700</v>
      </c>
      <c r="C32" s="210" t="s">
        <v>35</v>
      </c>
      <c r="D32" s="214"/>
      <c r="E32" s="105">
        <v>1.9999676053030119E-2</v>
      </c>
      <c r="F32" s="98">
        <f>E32*$E$9</f>
        <v>68.718886918211496</v>
      </c>
      <c r="G32" s="106" t="s">
        <v>28</v>
      </c>
      <c r="H32" s="223"/>
      <c r="I32" s="64"/>
      <c r="M32" s="3"/>
      <c r="N32" s="64"/>
      <c r="O32" s="65"/>
    </row>
    <row r="33" spans="2:15" ht="14.5" thickBot="1" x14ac:dyDescent="0.35">
      <c r="B33" s="25"/>
      <c r="C33" s="26" t="s">
        <v>36</v>
      </c>
      <c r="D33" s="26"/>
      <c r="E33" s="99">
        <f>SUM(E27:E32)</f>
        <v>4.7599229006211692</v>
      </c>
      <c r="F33" s="100">
        <f>SUM(F27:F32)</f>
        <v>16355.095086534338</v>
      </c>
      <c r="G33" s="41"/>
      <c r="H33" s="27"/>
      <c r="I33" s="199"/>
      <c r="N33" s="64"/>
      <c r="O33" s="65"/>
    </row>
    <row r="34" spans="2:15" ht="17.25" customHeight="1" x14ac:dyDescent="0.3">
      <c r="B34" s="28"/>
      <c r="C34" s="8"/>
      <c r="D34" s="8"/>
      <c r="E34" s="29"/>
      <c r="F34" s="30"/>
      <c r="G34" s="31"/>
      <c r="I34" s="64"/>
    </row>
    <row r="35" spans="2:15" x14ac:dyDescent="0.3">
      <c r="B35" s="224" t="s">
        <v>37</v>
      </c>
      <c r="C35" s="224"/>
      <c r="D35" s="224"/>
      <c r="E35" s="29">
        <f>E33+E24</f>
        <v>16.362255945156754</v>
      </c>
      <c r="F35" s="30">
        <f>F33+F24</f>
        <v>56220.711427558614</v>
      </c>
      <c r="G35" s="31"/>
    </row>
    <row r="36" spans="2:15" x14ac:dyDescent="0.3">
      <c r="B36" s="28" t="s">
        <v>38</v>
      </c>
      <c r="C36" s="107"/>
      <c r="D36" s="32">
        <v>0.24</v>
      </c>
      <c r="E36" s="94">
        <f>E35*$D$36</f>
        <v>3.9269414268376206</v>
      </c>
      <c r="F36" s="30">
        <f>F35*$D$36</f>
        <v>13492.970742614067</v>
      </c>
    </row>
    <row r="37" spans="2:15" x14ac:dyDescent="0.3">
      <c r="B37" s="8" t="s">
        <v>39</v>
      </c>
      <c r="C37" s="8"/>
      <c r="D37" s="8"/>
      <c r="E37" s="29">
        <f>E36+E35</f>
        <v>20.289197371994376</v>
      </c>
      <c r="F37" s="30">
        <f>F36+F35</f>
        <v>69713.682170172688</v>
      </c>
      <c r="G37" s="31"/>
    </row>
    <row r="38" spans="2:15" x14ac:dyDescent="0.3">
      <c r="B38" s="8" t="s">
        <v>40</v>
      </c>
      <c r="C38" s="8"/>
      <c r="D38" s="8"/>
      <c r="E38" s="109">
        <v>3</v>
      </c>
      <c r="F38" s="30">
        <f>F35*E38</f>
        <v>168662.13428267583</v>
      </c>
      <c r="G38" s="33"/>
      <c r="H38" s="34"/>
    </row>
    <row r="39" spans="2:15" ht="14.5" thickBot="1" x14ac:dyDescent="0.35">
      <c r="B39" s="8" t="s">
        <v>41</v>
      </c>
      <c r="C39" s="8"/>
      <c r="D39" s="8"/>
      <c r="E39" s="110">
        <v>3</v>
      </c>
      <c r="F39" s="35">
        <f>F37*E39</f>
        <v>209141.04651051806</v>
      </c>
      <c r="G39" s="36"/>
      <c r="H39" s="37"/>
    </row>
    <row r="40" spans="2:15" ht="15.5" x14ac:dyDescent="0.35">
      <c r="B40" s="225"/>
      <c r="C40" s="225"/>
      <c r="D40" s="225"/>
      <c r="E40" s="225"/>
      <c r="F40" s="225"/>
      <c r="G40" s="108"/>
      <c r="H40" s="2"/>
    </row>
    <row r="41" spans="2:15" ht="54" customHeight="1" x14ac:dyDescent="0.3">
      <c r="B41" s="221" t="s">
        <v>42</v>
      </c>
      <c r="C41" s="221"/>
      <c r="D41" s="221"/>
      <c r="E41" s="221"/>
      <c r="F41" s="221"/>
      <c r="G41" s="221"/>
      <c r="H41" s="221"/>
    </row>
    <row r="42" spans="2:15" ht="15.5" x14ac:dyDescent="0.35">
      <c r="B42" s="96"/>
      <c r="C42" s="2"/>
      <c r="D42" s="2"/>
      <c r="E42" s="2"/>
      <c r="F42" s="2"/>
      <c r="G42" s="2"/>
      <c r="H42" s="2"/>
    </row>
    <row r="43" spans="2:15" ht="15.5" x14ac:dyDescent="0.35">
      <c r="B43" s="2"/>
      <c r="C43" s="2"/>
      <c r="D43" s="2"/>
      <c r="E43" s="2"/>
      <c r="F43" s="2"/>
      <c r="G43" s="2"/>
      <c r="H43" s="2"/>
    </row>
    <row r="44" spans="2:15" x14ac:dyDescent="0.3">
      <c r="B44" s="8" t="s">
        <v>43</v>
      </c>
      <c r="C44" s="8"/>
      <c r="D44" s="8"/>
      <c r="E44" s="8" t="s">
        <v>44</v>
      </c>
    </row>
    <row r="46" spans="2:15" x14ac:dyDescent="0.3">
      <c r="B46" s="52" t="s">
        <v>45</v>
      </c>
      <c r="C46" s="52"/>
      <c r="D46" s="52"/>
      <c r="E46" s="52" t="s">
        <v>45</v>
      </c>
      <c r="F46" s="52"/>
      <c r="G46" s="52"/>
    </row>
    <row r="47" spans="2:15" ht="15.5" x14ac:dyDescent="0.35">
      <c r="B47" s="2"/>
      <c r="C47" s="2"/>
      <c r="D47" s="2"/>
      <c r="E47" s="2"/>
      <c r="F47" s="2"/>
      <c r="G47" s="2"/>
      <c r="H47" s="2"/>
    </row>
  </sheetData>
  <mergeCells count="14">
    <mergeCell ref="C32:D32"/>
    <mergeCell ref="H14:H23"/>
    <mergeCell ref="G29:G31"/>
    <mergeCell ref="B41:H41"/>
    <mergeCell ref="H27:H32"/>
    <mergeCell ref="B35:D35"/>
    <mergeCell ref="B40:F40"/>
    <mergeCell ref="G14:G20"/>
    <mergeCell ref="A4:H4"/>
    <mergeCell ref="C19:D19"/>
    <mergeCell ref="G21:G23"/>
    <mergeCell ref="C27:D27"/>
    <mergeCell ref="C20:D20"/>
    <mergeCell ref="E12:F12"/>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500"/>
  <sheetViews>
    <sheetView zoomScaleNormal="100" workbookViewId="0">
      <selection activeCell="B4" sqref="B4"/>
    </sheetView>
  </sheetViews>
  <sheetFormatPr defaultColWidth="9.1796875" defaultRowHeight="14.5" x14ac:dyDescent="0.35"/>
  <cols>
    <col min="1" max="1" width="9.1796875" style="74" customWidth="1"/>
    <col min="2" max="2" width="7.81640625" style="74" customWidth="1"/>
    <col min="3" max="3" width="14.54296875" style="74" customWidth="1"/>
    <col min="4" max="4" width="14.453125" style="74" customWidth="1"/>
    <col min="5" max="6" width="14.54296875" style="74" customWidth="1"/>
    <col min="7" max="7" width="14.54296875" style="93" customWidth="1"/>
    <col min="8" max="10" width="9.1796875" style="74"/>
    <col min="11" max="11" width="11" style="74" customWidth="1"/>
    <col min="12" max="16384" width="9.1796875" style="74"/>
  </cols>
  <sheetData>
    <row r="1" spans="1:16" x14ac:dyDescent="0.35">
      <c r="A1" s="66"/>
      <c r="B1" s="66"/>
      <c r="C1" s="66"/>
      <c r="D1" s="66"/>
      <c r="E1" s="66"/>
      <c r="F1" s="66"/>
      <c r="G1" s="67"/>
    </row>
    <row r="2" spans="1:16" x14ac:dyDescent="0.35">
      <c r="A2" s="66"/>
      <c r="B2" s="66"/>
      <c r="C2" s="66"/>
      <c r="D2" s="66"/>
      <c r="E2" s="66"/>
      <c r="F2" s="68"/>
      <c r="G2" s="69"/>
    </row>
    <row r="3" spans="1:16" x14ac:dyDescent="0.35">
      <c r="A3" s="66"/>
      <c r="B3" s="66"/>
      <c r="C3" s="66"/>
      <c r="D3" s="66"/>
      <c r="E3" s="66"/>
      <c r="F3" s="68"/>
      <c r="G3" s="69"/>
      <c r="K3" s="85" t="s">
        <v>1</v>
      </c>
      <c r="L3" s="85" t="s">
        <v>46</v>
      </c>
      <c r="M3" s="86"/>
    </row>
    <row r="4" spans="1:16" ht="18.5" x14ac:dyDescent="0.45">
      <c r="A4" s="66"/>
      <c r="B4" s="102" t="s">
        <v>47</v>
      </c>
      <c r="C4" s="66"/>
      <c r="D4" s="66"/>
      <c r="E4" s="70"/>
      <c r="F4" s="103" t="str">
        <f>'Lisa 3'!D7</f>
        <v>Kalevi tn 1, Tartu linn</v>
      </c>
      <c r="G4" s="66"/>
      <c r="K4" s="87" t="s">
        <v>48</v>
      </c>
      <c r="L4" s="88">
        <v>3436</v>
      </c>
      <c r="M4" s="89">
        <f>L4/$L$9</f>
        <v>0.39329250844159558</v>
      </c>
      <c r="N4" s="93"/>
      <c r="O4" s="92"/>
      <c r="P4" s="93"/>
    </row>
    <row r="5" spans="1:16" x14ac:dyDescent="0.35">
      <c r="A5" s="66"/>
      <c r="B5" s="112"/>
      <c r="C5" s="112"/>
      <c r="D5" s="112"/>
      <c r="E5" s="112"/>
      <c r="F5" s="115"/>
      <c r="G5" s="112"/>
      <c r="H5" s="122"/>
      <c r="I5" s="122"/>
      <c r="J5" s="122"/>
      <c r="K5" s="134" t="s">
        <v>49</v>
      </c>
      <c r="L5" s="135"/>
      <c r="M5" s="136">
        <f>L5/$L$9</f>
        <v>0</v>
      </c>
      <c r="N5" s="202"/>
      <c r="O5" s="203"/>
      <c r="P5" s="203"/>
    </row>
    <row r="6" spans="1:16" x14ac:dyDescent="0.35">
      <c r="A6" s="66"/>
      <c r="B6" s="116" t="s">
        <v>50</v>
      </c>
      <c r="C6" s="117"/>
      <c r="D6" s="118"/>
      <c r="E6" s="119">
        <v>45931</v>
      </c>
      <c r="F6" s="120"/>
      <c r="G6" s="112"/>
      <c r="H6" s="122"/>
      <c r="I6" s="122"/>
      <c r="J6" s="122"/>
      <c r="K6" s="134" t="s">
        <v>51</v>
      </c>
      <c r="L6" s="135"/>
      <c r="M6" s="136">
        <f>L6/$L$9</f>
        <v>0</v>
      </c>
      <c r="N6" s="137"/>
      <c r="O6" s="81"/>
    </row>
    <row r="7" spans="1:16" x14ac:dyDescent="0.35">
      <c r="A7" s="66"/>
      <c r="B7" s="121" t="s">
        <v>52</v>
      </c>
      <c r="C7" s="68"/>
      <c r="D7" s="122"/>
      <c r="E7" s="123">
        <v>240</v>
      </c>
      <c r="F7" s="124" t="s">
        <v>53</v>
      </c>
      <c r="G7" s="112"/>
      <c r="H7" s="122"/>
      <c r="I7" s="122"/>
      <c r="J7" s="122"/>
      <c r="K7" s="134" t="s">
        <v>54</v>
      </c>
      <c r="L7" s="135"/>
      <c r="M7" s="136">
        <f>L7/$L$9</f>
        <v>0</v>
      </c>
      <c r="N7" s="138"/>
      <c r="O7" s="83"/>
    </row>
    <row r="8" spans="1:16" x14ac:dyDescent="0.35">
      <c r="A8" s="66"/>
      <c r="B8" s="121" t="s">
        <v>55</v>
      </c>
      <c r="C8" s="68"/>
      <c r="D8" s="125">
        <f>E6-1</f>
        <v>45930</v>
      </c>
      <c r="E8" s="126">
        <v>2058821.3699999992</v>
      </c>
      <c r="F8" s="124" t="s">
        <v>56</v>
      </c>
      <c r="G8" s="112"/>
      <c r="H8" s="122"/>
      <c r="I8" s="122"/>
      <c r="J8" s="122"/>
      <c r="K8" s="134" t="s">
        <v>57</v>
      </c>
      <c r="L8" s="135"/>
      <c r="M8" s="136">
        <f>L8/$L$9</f>
        <v>0</v>
      </c>
      <c r="N8" s="138"/>
      <c r="O8" s="83"/>
    </row>
    <row r="9" spans="1:16" x14ac:dyDescent="0.35">
      <c r="A9" s="66"/>
      <c r="B9" s="121" t="s">
        <v>55</v>
      </c>
      <c r="C9" s="68"/>
      <c r="D9" s="125">
        <f>EOMONTH(D8,E7)</f>
        <v>53235</v>
      </c>
      <c r="E9" s="126">
        <v>2058821.3699999992</v>
      </c>
      <c r="F9" s="124" t="s">
        <v>56</v>
      </c>
      <c r="G9" s="112"/>
      <c r="H9" s="122"/>
      <c r="I9" s="122"/>
      <c r="J9" s="122"/>
      <c r="K9" s="139" t="s">
        <v>58</v>
      </c>
      <c r="L9" s="140">
        <v>8736.5</v>
      </c>
      <c r="M9" s="139"/>
      <c r="N9" s="138"/>
      <c r="O9" s="83"/>
    </row>
    <row r="10" spans="1:16" x14ac:dyDescent="0.35">
      <c r="A10" s="66"/>
      <c r="B10" s="121" t="s">
        <v>59</v>
      </c>
      <c r="C10" s="68"/>
      <c r="D10" s="122"/>
      <c r="E10" s="141">
        <f>M4</f>
        <v>0.39329250844159558</v>
      </c>
      <c r="F10" s="124"/>
      <c r="G10" s="112"/>
      <c r="H10" s="122"/>
      <c r="I10" s="122"/>
      <c r="J10" s="122"/>
      <c r="K10" s="122"/>
      <c r="L10" s="122"/>
      <c r="M10" s="142"/>
      <c r="N10" s="142"/>
      <c r="O10" s="84"/>
    </row>
    <row r="11" spans="1:16" x14ac:dyDescent="0.35">
      <c r="A11" s="66"/>
      <c r="B11" s="121" t="s">
        <v>60</v>
      </c>
      <c r="C11" s="68"/>
      <c r="D11" s="122"/>
      <c r="E11" s="143">
        <f>ROUND(E8*E10,2)</f>
        <v>809719.02</v>
      </c>
      <c r="F11" s="124" t="s">
        <v>56</v>
      </c>
      <c r="G11" s="112"/>
      <c r="H11" s="122"/>
      <c r="I11" s="122"/>
      <c r="J11" s="122"/>
      <c r="K11" s="122"/>
      <c r="L11" s="122"/>
      <c r="M11" s="142"/>
      <c r="N11" s="142"/>
      <c r="O11" s="84"/>
    </row>
    <row r="12" spans="1:16" x14ac:dyDescent="0.35">
      <c r="A12" s="66"/>
      <c r="B12" s="121" t="s">
        <v>61</v>
      </c>
      <c r="C12" s="68"/>
      <c r="D12" s="122"/>
      <c r="E12" s="143">
        <f>ROUND(E9*E10,2)</f>
        <v>809719.02</v>
      </c>
      <c r="F12" s="124" t="s">
        <v>56</v>
      </c>
      <c r="G12" s="112"/>
      <c r="H12" s="122"/>
      <c r="I12" s="122"/>
      <c r="J12" s="122"/>
      <c r="K12" s="144"/>
      <c r="L12" s="144"/>
      <c r="M12" s="138"/>
      <c r="N12" s="138"/>
      <c r="O12" s="83"/>
      <c r="P12" s="84"/>
    </row>
    <row r="13" spans="1:16" x14ac:dyDescent="0.35">
      <c r="A13" s="66"/>
      <c r="B13" s="129" t="s">
        <v>75</v>
      </c>
      <c r="C13" s="130"/>
      <c r="D13" s="131"/>
      <c r="E13" s="132">
        <v>5.8000000000000003E-2</v>
      </c>
      <c r="F13" s="133"/>
      <c r="G13" s="112"/>
      <c r="H13" s="122"/>
      <c r="I13" s="122"/>
      <c r="J13" s="122"/>
      <c r="K13" s="192"/>
      <c r="L13" s="192"/>
      <c r="N13" s="138"/>
      <c r="O13" s="83"/>
      <c r="P13" s="84"/>
    </row>
    <row r="14" spans="1:16" x14ac:dyDescent="0.35">
      <c r="A14" s="66"/>
      <c r="B14" s="123"/>
      <c r="C14" s="68"/>
      <c r="D14" s="122"/>
      <c r="E14" s="145"/>
      <c r="F14" s="123"/>
      <c r="G14" s="112"/>
      <c r="H14" s="122"/>
      <c r="I14" s="122"/>
      <c r="J14" s="122"/>
      <c r="K14" s="193"/>
      <c r="L14" s="194"/>
      <c r="M14" s="195"/>
      <c r="N14" s="138"/>
      <c r="O14" s="83"/>
      <c r="P14" s="84"/>
    </row>
    <row r="15" spans="1:16" x14ac:dyDescent="0.35">
      <c r="B15" s="122"/>
      <c r="C15" s="122"/>
      <c r="D15" s="122"/>
      <c r="E15" s="122"/>
      <c r="F15" s="122"/>
      <c r="G15" s="122"/>
      <c r="H15" s="122"/>
      <c r="I15" s="122"/>
      <c r="J15" s="122"/>
      <c r="K15" s="144"/>
      <c r="L15" s="194"/>
      <c r="M15" s="196"/>
      <c r="N15" s="138"/>
      <c r="O15" s="83"/>
      <c r="P15" s="84"/>
    </row>
    <row r="16" spans="1:16" ht="15" thickBot="1" x14ac:dyDescent="0.4">
      <c r="A16" s="78" t="s">
        <v>62</v>
      </c>
      <c r="B16" s="146" t="s">
        <v>63</v>
      </c>
      <c r="C16" s="146" t="s">
        <v>64</v>
      </c>
      <c r="D16" s="146" t="s">
        <v>65</v>
      </c>
      <c r="E16" s="146" t="s">
        <v>66</v>
      </c>
      <c r="F16" s="146" t="s">
        <v>67</v>
      </c>
      <c r="G16" s="146" t="s">
        <v>68</v>
      </c>
      <c r="H16" s="122"/>
      <c r="I16" s="122"/>
      <c r="J16" s="122"/>
      <c r="K16" s="144"/>
      <c r="L16" s="194"/>
      <c r="M16" s="196"/>
      <c r="N16" s="138"/>
      <c r="O16" s="83"/>
      <c r="P16" s="84"/>
    </row>
    <row r="17" spans="1:16" x14ac:dyDescent="0.35">
      <c r="A17" s="79">
        <f>IF(B17="","",E6)</f>
        <v>45931</v>
      </c>
      <c r="B17" s="68">
        <f>IF(E7&gt;0,1,"")</f>
        <v>1</v>
      </c>
      <c r="C17" s="115">
        <f>IF(B17="","",E11)</f>
        <v>809719.02</v>
      </c>
      <c r="D17" s="147">
        <f>IF(B17="","",IPMT($E$13/12,B17,$E$7,-$E$11,$E$12,0))</f>
        <v>3913.6419300000002</v>
      </c>
      <c r="E17" s="147">
        <f>IF(B17="","",PPMT($E$13/12,B17,$E$7,-$E$11,$E$12,0))</f>
        <v>0</v>
      </c>
      <c r="F17" s="147">
        <f>IF(B17="","",SUM(D17:E17))</f>
        <v>3913.6419300000002</v>
      </c>
      <c r="G17" s="115">
        <f>IF(B17="","",SUM(C17)-SUM(E17))</f>
        <v>809719.02</v>
      </c>
      <c r="H17" s="122"/>
      <c r="I17" s="122"/>
      <c r="J17" s="122"/>
      <c r="K17" s="144"/>
      <c r="L17" s="194"/>
      <c r="M17" s="196"/>
      <c r="N17" s="138"/>
      <c r="O17" s="83"/>
      <c r="P17" s="84"/>
    </row>
    <row r="18" spans="1:16" x14ac:dyDescent="0.35">
      <c r="A18" s="79">
        <f>IF(B18="","",EDATE(A17,1))</f>
        <v>45962</v>
      </c>
      <c r="B18" s="73">
        <f>IF(B17="","",IF(SUM(B17)+1&lt;=$E$7,SUM(B17)+1,""))</f>
        <v>2</v>
      </c>
      <c r="C18" s="71">
        <f>IF(B18="","",G17)</f>
        <v>809719.02</v>
      </c>
      <c r="D18" s="80">
        <f t="shared" ref="D18:D19" si="0">IF(B18="","",IPMT($E$13/12,B18,$E$7,-$E$11,$E$12,0))</f>
        <v>3913.6419300000002</v>
      </c>
      <c r="E18" s="80">
        <f t="shared" ref="E18:E19" si="1">IF(B18="","",PPMT($E$13/12,B18,$E$7,-$E$11,$E$12,0))</f>
        <v>0</v>
      </c>
      <c r="F18" s="80">
        <f t="shared" ref="F18:F19" si="2">IF(B18="","",SUM(D18:E18))</f>
        <v>3913.6419300000002</v>
      </c>
      <c r="G18" s="71">
        <f t="shared" ref="G18:G19" si="3">IF(B18="","",SUM(C18)-SUM(E18))</f>
        <v>809719.02</v>
      </c>
      <c r="K18" s="144"/>
      <c r="L18" s="138"/>
      <c r="M18" s="196"/>
      <c r="N18" s="83"/>
      <c r="O18" s="83"/>
      <c r="P18" s="84"/>
    </row>
    <row r="19" spans="1:16" x14ac:dyDescent="0.35">
      <c r="A19" s="79">
        <f t="shared" ref="A19" si="4">IF(B19="","",EDATE(A18,1))</f>
        <v>45992</v>
      </c>
      <c r="B19" s="73">
        <f t="shared" ref="B19" si="5">IF(B18="","",IF(SUM(B18)+1&lt;=$E$7,SUM(B18)+1,""))</f>
        <v>3</v>
      </c>
      <c r="C19" s="71">
        <f t="shared" ref="C19" si="6">IF(B19="","",G18)</f>
        <v>809719.02</v>
      </c>
      <c r="D19" s="80">
        <f t="shared" si="0"/>
        <v>3913.6419300000002</v>
      </c>
      <c r="E19" s="80">
        <f t="shared" si="1"/>
        <v>0</v>
      </c>
      <c r="F19" s="80">
        <f t="shared" si="2"/>
        <v>3913.6419300000002</v>
      </c>
      <c r="G19" s="71">
        <f t="shared" si="3"/>
        <v>809719.02</v>
      </c>
      <c r="K19" s="137"/>
      <c r="L19" s="142"/>
      <c r="M19" s="137"/>
      <c r="N19" s="83"/>
      <c r="O19" s="83"/>
      <c r="P19" s="84"/>
    </row>
    <row r="20" spans="1:16" x14ac:dyDescent="0.35">
      <c r="A20" s="79">
        <f t="shared" ref="A20:A83" si="7">IF(B20="","",EDATE(A19,1))</f>
        <v>46023</v>
      </c>
      <c r="B20" s="73">
        <f t="shared" ref="B20:B83" si="8">IF(B19="","",IF(SUM(B19)+1&lt;=$E$7,SUM(B19)+1,""))</f>
        <v>4</v>
      </c>
      <c r="C20" s="71">
        <f t="shared" ref="C20:C83" si="9">IF(B20="","",G19)</f>
        <v>809719.02</v>
      </c>
      <c r="D20" s="80">
        <f t="shared" ref="D20:D83" si="10">IF(B20="","",IPMT($E$13/12,B20,$E$7,-$E$11,$E$12,0))</f>
        <v>3913.6419300000002</v>
      </c>
      <c r="E20" s="80">
        <f t="shared" ref="E20:E83" si="11">IF(B20="","",PPMT($E$13/12,B20,$E$7,-$E$11,$E$12,0))</f>
        <v>0</v>
      </c>
      <c r="F20" s="80">
        <f t="shared" ref="F20:F83" si="12">IF(B20="","",SUM(D20:E20))</f>
        <v>3913.6419300000002</v>
      </c>
      <c r="G20" s="71">
        <f t="shared" ref="G20:G83" si="13">IF(B20="","",SUM(C20)-SUM(E20))</f>
        <v>809719.02</v>
      </c>
      <c r="K20" s="82"/>
      <c r="L20" s="82"/>
      <c r="M20" s="83"/>
      <c r="N20" s="83"/>
      <c r="O20" s="83"/>
      <c r="P20" s="84"/>
    </row>
    <row r="21" spans="1:16" x14ac:dyDescent="0.35">
      <c r="A21" s="79">
        <f t="shared" si="7"/>
        <v>46054</v>
      </c>
      <c r="B21" s="73">
        <f t="shared" si="8"/>
        <v>5</v>
      </c>
      <c r="C21" s="71">
        <f t="shared" si="9"/>
        <v>809719.02</v>
      </c>
      <c r="D21" s="80">
        <f t="shared" si="10"/>
        <v>3913.6419300000002</v>
      </c>
      <c r="E21" s="80">
        <f t="shared" si="11"/>
        <v>0</v>
      </c>
      <c r="F21" s="80">
        <f t="shared" si="12"/>
        <v>3913.6419300000002</v>
      </c>
      <c r="G21" s="71">
        <f t="shared" si="13"/>
        <v>809719.02</v>
      </c>
      <c r="K21" s="82"/>
      <c r="L21" s="82"/>
      <c r="M21" s="83"/>
      <c r="N21" s="83"/>
      <c r="O21" s="83"/>
      <c r="P21" s="84"/>
    </row>
    <row r="22" spans="1:16" x14ac:dyDescent="0.35">
      <c r="A22" s="79">
        <f t="shared" si="7"/>
        <v>46082</v>
      </c>
      <c r="B22" s="73">
        <f t="shared" si="8"/>
        <v>6</v>
      </c>
      <c r="C22" s="71">
        <f t="shared" si="9"/>
        <v>809719.02</v>
      </c>
      <c r="D22" s="80">
        <f t="shared" si="10"/>
        <v>3913.6419300000002</v>
      </c>
      <c r="E22" s="80">
        <f t="shared" si="11"/>
        <v>0</v>
      </c>
      <c r="F22" s="80">
        <f t="shared" si="12"/>
        <v>3913.6419300000002</v>
      </c>
      <c r="G22" s="71">
        <f t="shared" si="13"/>
        <v>809719.02</v>
      </c>
      <c r="K22" s="82"/>
      <c r="L22" s="82"/>
      <c r="M22" s="83"/>
      <c r="N22" s="83"/>
      <c r="O22" s="83"/>
      <c r="P22" s="84"/>
    </row>
    <row r="23" spans="1:16" x14ac:dyDescent="0.35">
      <c r="A23" s="79">
        <f t="shared" si="7"/>
        <v>46113</v>
      </c>
      <c r="B23" s="73">
        <f t="shared" si="8"/>
        <v>7</v>
      </c>
      <c r="C23" s="71">
        <f t="shared" si="9"/>
        <v>809719.02</v>
      </c>
      <c r="D23" s="80">
        <f t="shared" si="10"/>
        <v>3913.6419300000002</v>
      </c>
      <c r="E23" s="80">
        <f t="shared" si="11"/>
        <v>0</v>
      </c>
      <c r="F23" s="80">
        <f t="shared" si="12"/>
        <v>3913.6419300000002</v>
      </c>
      <c r="G23" s="71">
        <f t="shared" si="13"/>
        <v>809719.02</v>
      </c>
      <c r="K23" s="82"/>
      <c r="L23" s="82"/>
      <c r="M23" s="83"/>
      <c r="N23" s="83"/>
      <c r="O23" s="83"/>
      <c r="P23" s="84"/>
    </row>
    <row r="24" spans="1:16" x14ac:dyDescent="0.35">
      <c r="A24" s="79">
        <f t="shared" si="7"/>
        <v>46143</v>
      </c>
      <c r="B24" s="73">
        <f t="shared" si="8"/>
        <v>8</v>
      </c>
      <c r="C24" s="71">
        <f t="shared" si="9"/>
        <v>809719.02</v>
      </c>
      <c r="D24" s="80">
        <f t="shared" si="10"/>
        <v>3913.6419300000002</v>
      </c>
      <c r="E24" s="80">
        <f t="shared" si="11"/>
        <v>0</v>
      </c>
      <c r="F24" s="80">
        <f t="shared" si="12"/>
        <v>3913.6419300000002</v>
      </c>
      <c r="G24" s="71">
        <f t="shared" si="13"/>
        <v>809719.02</v>
      </c>
      <c r="K24" s="82"/>
      <c r="L24" s="82"/>
      <c r="M24" s="83"/>
      <c r="N24" s="83"/>
      <c r="O24" s="83"/>
      <c r="P24" s="84"/>
    </row>
    <row r="25" spans="1:16" x14ac:dyDescent="0.35">
      <c r="A25" s="79">
        <f t="shared" si="7"/>
        <v>46174</v>
      </c>
      <c r="B25" s="73">
        <f t="shared" si="8"/>
        <v>9</v>
      </c>
      <c r="C25" s="71">
        <f t="shared" si="9"/>
        <v>809719.02</v>
      </c>
      <c r="D25" s="80">
        <f t="shared" si="10"/>
        <v>3913.6419300000002</v>
      </c>
      <c r="E25" s="80">
        <f t="shared" si="11"/>
        <v>0</v>
      </c>
      <c r="F25" s="80">
        <f t="shared" si="12"/>
        <v>3913.6419300000002</v>
      </c>
      <c r="G25" s="71">
        <f t="shared" si="13"/>
        <v>809719.02</v>
      </c>
      <c r="K25" s="82"/>
      <c r="L25" s="82"/>
      <c r="M25" s="83"/>
      <c r="N25" s="83"/>
      <c r="O25" s="83"/>
      <c r="P25" s="84"/>
    </row>
    <row r="26" spans="1:16" x14ac:dyDescent="0.35">
      <c r="A26" s="79">
        <f t="shared" si="7"/>
        <v>46204</v>
      </c>
      <c r="B26" s="73">
        <f t="shared" si="8"/>
        <v>10</v>
      </c>
      <c r="C26" s="71">
        <f t="shared" si="9"/>
        <v>809719.02</v>
      </c>
      <c r="D26" s="80">
        <f t="shared" si="10"/>
        <v>3913.6419300000002</v>
      </c>
      <c r="E26" s="80">
        <f t="shared" si="11"/>
        <v>0</v>
      </c>
      <c r="F26" s="80">
        <f t="shared" si="12"/>
        <v>3913.6419300000002</v>
      </c>
      <c r="G26" s="71">
        <f t="shared" si="13"/>
        <v>809719.02</v>
      </c>
      <c r="K26" s="82"/>
      <c r="L26" s="82"/>
      <c r="M26" s="83"/>
      <c r="N26" s="83"/>
      <c r="O26" s="83"/>
      <c r="P26" s="84"/>
    </row>
    <row r="27" spans="1:16" x14ac:dyDescent="0.35">
      <c r="A27" s="79">
        <f t="shared" si="7"/>
        <v>46235</v>
      </c>
      <c r="B27" s="73">
        <f t="shared" si="8"/>
        <v>11</v>
      </c>
      <c r="C27" s="71">
        <f t="shared" si="9"/>
        <v>809719.02</v>
      </c>
      <c r="D27" s="80">
        <f t="shared" si="10"/>
        <v>3913.6419300000002</v>
      </c>
      <c r="E27" s="80">
        <f t="shared" si="11"/>
        <v>0</v>
      </c>
      <c r="F27" s="80">
        <f t="shared" si="12"/>
        <v>3913.6419300000002</v>
      </c>
      <c r="G27" s="71">
        <f t="shared" si="13"/>
        <v>809719.02</v>
      </c>
    </row>
    <row r="28" spans="1:16" x14ac:dyDescent="0.35">
      <c r="A28" s="79">
        <f t="shared" si="7"/>
        <v>46266</v>
      </c>
      <c r="B28" s="73">
        <f t="shared" si="8"/>
        <v>12</v>
      </c>
      <c r="C28" s="71">
        <f t="shared" si="9"/>
        <v>809719.02</v>
      </c>
      <c r="D28" s="80">
        <f t="shared" si="10"/>
        <v>3913.6419300000002</v>
      </c>
      <c r="E28" s="80">
        <f t="shared" si="11"/>
        <v>0</v>
      </c>
      <c r="F28" s="80">
        <f t="shared" si="12"/>
        <v>3913.6419300000002</v>
      </c>
      <c r="G28" s="71">
        <f t="shared" si="13"/>
        <v>809719.02</v>
      </c>
    </row>
    <row r="29" spans="1:16" x14ac:dyDescent="0.35">
      <c r="A29" s="79">
        <f t="shared" si="7"/>
        <v>46296</v>
      </c>
      <c r="B29" s="73">
        <f t="shared" si="8"/>
        <v>13</v>
      </c>
      <c r="C29" s="71">
        <f t="shared" si="9"/>
        <v>809719.02</v>
      </c>
      <c r="D29" s="80">
        <f t="shared" si="10"/>
        <v>3913.6419300000002</v>
      </c>
      <c r="E29" s="80">
        <f t="shared" si="11"/>
        <v>0</v>
      </c>
      <c r="F29" s="80">
        <f t="shared" si="12"/>
        <v>3913.6419300000002</v>
      </c>
      <c r="G29" s="71">
        <f t="shared" si="13"/>
        <v>809719.02</v>
      </c>
    </row>
    <row r="30" spans="1:16" x14ac:dyDescent="0.35">
      <c r="A30" s="79">
        <f t="shared" si="7"/>
        <v>46327</v>
      </c>
      <c r="B30" s="73">
        <f t="shared" si="8"/>
        <v>14</v>
      </c>
      <c r="C30" s="71">
        <f t="shared" si="9"/>
        <v>809719.02</v>
      </c>
      <c r="D30" s="80">
        <f t="shared" si="10"/>
        <v>3913.6419300000002</v>
      </c>
      <c r="E30" s="80">
        <f t="shared" si="11"/>
        <v>0</v>
      </c>
      <c r="F30" s="80">
        <f t="shared" si="12"/>
        <v>3913.6419300000002</v>
      </c>
      <c r="G30" s="71">
        <f t="shared" si="13"/>
        <v>809719.02</v>
      </c>
    </row>
    <row r="31" spans="1:16" x14ac:dyDescent="0.35">
      <c r="A31" s="79">
        <f t="shared" si="7"/>
        <v>46357</v>
      </c>
      <c r="B31" s="73">
        <f t="shared" si="8"/>
        <v>15</v>
      </c>
      <c r="C31" s="71">
        <f t="shared" si="9"/>
        <v>809719.02</v>
      </c>
      <c r="D31" s="80">
        <f t="shared" si="10"/>
        <v>3913.6419300000002</v>
      </c>
      <c r="E31" s="80">
        <f t="shared" si="11"/>
        <v>0</v>
      </c>
      <c r="F31" s="80">
        <f t="shared" si="12"/>
        <v>3913.6419300000002</v>
      </c>
      <c r="G31" s="71">
        <f t="shared" si="13"/>
        <v>809719.02</v>
      </c>
    </row>
    <row r="32" spans="1:16" x14ac:dyDescent="0.35">
      <c r="A32" s="79">
        <f t="shared" si="7"/>
        <v>46388</v>
      </c>
      <c r="B32" s="73">
        <f t="shared" si="8"/>
        <v>16</v>
      </c>
      <c r="C32" s="71">
        <f t="shared" si="9"/>
        <v>809719.02</v>
      </c>
      <c r="D32" s="80">
        <f t="shared" si="10"/>
        <v>3913.6419300000002</v>
      </c>
      <c r="E32" s="80">
        <f t="shared" si="11"/>
        <v>0</v>
      </c>
      <c r="F32" s="80">
        <f t="shared" si="12"/>
        <v>3913.6419300000002</v>
      </c>
      <c r="G32" s="71">
        <f t="shared" si="13"/>
        <v>809719.02</v>
      </c>
    </row>
    <row r="33" spans="1:7" x14ac:dyDescent="0.35">
      <c r="A33" s="79">
        <f t="shared" si="7"/>
        <v>46419</v>
      </c>
      <c r="B33" s="73">
        <f t="shared" si="8"/>
        <v>17</v>
      </c>
      <c r="C33" s="71">
        <f t="shared" si="9"/>
        <v>809719.02</v>
      </c>
      <c r="D33" s="80">
        <f t="shared" si="10"/>
        <v>3913.6419300000002</v>
      </c>
      <c r="E33" s="80">
        <f t="shared" si="11"/>
        <v>0</v>
      </c>
      <c r="F33" s="80">
        <f t="shared" si="12"/>
        <v>3913.6419300000002</v>
      </c>
      <c r="G33" s="71">
        <f t="shared" si="13"/>
        <v>809719.02</v>
      </c>
    </row>
    <row r="34" spans="1:7" x14ac:dyDescent="0.35">
      <c r="A34" s="79">
        <f t="shared" si="7"/>
        <v>46447</v>
      </c>
      <c r="B34" s="73">
        <f t="shared" si="8"/>
        <v>18</v>
      </c>
      <c r="C34" s="71">
        <f t="shared" si="9"/>
        <v>809719.02</v>
      </c>
      <c r="D34" s="80">
        <f t="shared" si="10"/>
        <v>3913.6419300000002</v>
      </c>
      <c r="E34" s="80">
        <f t="shared" si="11"/>
        <v>0</v>
      </c>
      <c r="F34" s="80">
        <f t="shared" si="12"/>
        <v>3913.6419300000002</v>
      </c>
      <c r="G34" s="71">
        <f t="shared" si="13"/>
        <v>809719.02</v>
      </c>
    </row>
    <row r="35" spans="1:7" x14ac:dyDescent="0.35">
      <c r="A35" s="79">
        <f t="shared" si="7"/>
        <v>46478</v>
      </c>
      <c r="B35" s="73">
        <f t="shared" si="8"/>
        <v>19</v>
      </c>
      <c r="C35" s="71">
        <f t="shared" si="9"/>
        <v>809719.02</v>
      </c>
      <c r="D35" s="80">
        <f t="shared" si="10"/>
        <v>3913.6419300000002</v>
      </c>
      <c r="E35" s="80">
        <f t="shared" si="11"/>
        <v>0</v>
      </c>
      <c r="F35" s="80">
        <f t="shared" si="12"/>
        <v>3913.6419300000002</v>
      </c>
      <c r="G35" s="71">
        <f t="shared" si="13"/>
        <v>809719.02</v>
      </c>
    </row>
    <row r="36" spans="1:7" x14ac:dyDescent="0.35">
      <c r="A36" s="79">
        <f t="shared" si="7"/>
        <v>46508</v>
      </c>
      <c r="B36" s="73">
        <f t="shared" si="8"/>
        <v>20</v>
      </c>
      <c r="C36" s="71">
        <f t="shared" si="9"/>
        <v>809719.02</v>
      </c>
      <c r="D36" s="80">
        <f t="shared" si="10"/>
        <v>3913.6419300000002</v>
      </c>
      <c r="E36" s="80">
        <f t="shared" si="11"/>
        <v>0</v>
      </c>
      <c r="F36" s="80">
        <f t="shared" si="12"/>
        <v>3913.6419300000002</v>
      </c>
      <c r="G36" s="71">
        <f t="shared" si="13"/>
        <v>809719.02</v>
      </c>
    </row>
    <row r="37" spans="1:7" x14ac:dyDescent="0.35">
      <c r="A37" s="79">
        <f t="shared" si="7"/>
        <v>46539</v>
      </c>
      <c r="B37" s="73">
        <f t="shared" si="8"/>
        <v>21</v>
      </c>
      <c r="C37" s="71">
        <f t="shared" si="9"/>
        <v>809719.02</v>
      </c>
      <c r="D37" s="80">
        <f t="shared" si="10"/>
        <v>3913.6419300000002</v>
      </c>
      <c r="E37" s="80">
        <f t="shared" si="11"/>
        <v>0</v>
      </c>
      <c r="F37" s="80">
        <f t="shared" si="12"/>
        <v>3913.6419300000002</v>
      </c>
      <c r="G37" s="71">
        <f t="shared" si="13"/>
        <v>809719.02</v>
      </c>
    </row>
    <row r="38" spans="1:7" x14ac:dyDescent="0.35">
      <c r="A38" s="79">
        <f t="shared" si="7"/>
        <v>46569</v>
      </c>
      <c r="B38" s="73">
        <f t="shared" si="8"/>
        <v>22</v>
      </c>
      <c r="C38" s="71">
        <f t="shared" si="9"/>
        <v>809719.02</v>
      </c>
      <c r="D38" s="80">
        <f t="shared" si="10"/>
        <v>3913.6419300000002</v>
      </c>
      <c r="E38" s="80">
        <f t="shared" si="11"/>
        <v>0</v>
      </c>
      <c r="F38" s="80">
        <f t="shared" si="12"/>
        <v>3913.6419300000002</v>
      </c>
      <c r="G38" s="71">
        <f t="shared" si="13"/>
        <v>809719.02</v>
      </c>
    </row>
    <row r="39" spans="1:7" x14ac:dyDescent="0.35">
      <c r="A39" s="79">
        <f t="shared" si="7"/>
        <v>46600</v>
      </c>
      <c r="B39" s="73">
        <f t="shared" si="8"/>
        <v>23</v>
      </c>
      <c r="C39" s="71">
        <f t="shared" si="9"/>
        <v>809719.02</v>
      </c>
      <c r="D39" s="80">
        <f t="shared" si="10"/>
        <v>3913.6419300000002</v>
      </c>
      <c r="E39" s="80">
        <f t="shared" si="11"/>
        <v>0</v>
      </c>
      <c r="F39" s="80">
        <f t="shared" si="12"/>
        <v>3913.6419300000002</v>
      </c>
      <c r="G39" s="71">
        <f t="shared" si="13"/>
        <v>809719.02</v>
      </c>
    </row>
    <row r="40" spans="1:7" x14ac:dyDescent="0.35">
      <c r="A40" s="79">
        <f t="shared" si="7"/>
        <v>46631</v>
      </c>
      <c r="B40" s="73">
        <f t="shared" si="8"/>
        <v>24</v>
      </c>
      <c r="C40" s="71">
        <f t="shared" si="9"/>
        <v>809719.02</v>
      </c>
      <c r="D40" s="80">
        <f t="shared" si="10"/>
        <v>3913.6419300000002</v>
      </c>
      <c r="E40" s="80">
        <f t="shared" si="11"/>
        <v>0</v>
      </c>
      <c r="F40" s="80">
        <f t="shared" si="12"/>
        <v>3913.6419300000002</v>
      </c>
      <c r="G40" s="71">
        <f t="shared" si="13"/>
        <v>809719.02</v>
      </c>
    </row>
    <row r="41" spans="1:7" x14ac:dyDescent="0.35">
      <c r="A41" s="79">
        <f t="shared" si="7"/>
        <v>46661</v>
      </c>
      <c r="B41" s="73">
        <f t="shared" si="8"/>
        <v>25</v>
      </c>
      <c r="C41" s="71">
        <f t="shared" si="9"/>
        <v>809719.02</v>
      </c>
      <c r="D41" s="80">
        <f t="shared" si="10"/>
        <v>3913.6419300000002</v>
      </c>
      <c r="E41" s="80">
        <f t="shared" si="11"/>
        <v>0</v>
      </c>
      <c r="F41" s="80">
        <f t="shared" si="12"/>
        <v>3913.6419300000002</v>
      </c>
      <c r="G41" s="71">
        <f t="shared" si="13"/>
        <v>809719.02</v>
      </c>
    </row>
    <row r="42" spans="1:7" x14ac:dyDescent="0.35">
      <c r="A42" s="79">
        <f t="shared" si="7"/>
        <v>46692</v>
      </c>
      <c r="B42" s="73">
        <f t="shared" si="8"/>
        <v>26</v>
      </c>
      <c r="C42" s="71">
        <f t="shared" si="9"/>
        <v>809719.02</v>
      </c>
      <c r="D42" s="80">
        <f t="shared" si="10"/>
        <v>3913.6419300000002</v>
      </c>
      <c r="E42" s="80">
        <f t="shared" si="11"/>
        <v>0</v>
      </c>
      <c r="F42" s="80">
        <f t="shared" si="12"/>
        <v>3913.6419300000002</v>
      </c>
      <c r="G42" s="71">
        <f t="shared" si="13"/>
        <v>809719.02</v>
      </c>
    </row>
    <row r="43" spans="1:7" x14ac:dyDescent="0.35">
      <c r="A43" s="79">
        <f t="shared" si="7"/>
        <v>46722</v>
      </c>
      <c r="B43" s="73">
        <f t="shared" si="8"/>
        <v>27</v>
      </c>
      <c r="C43" s="71">
        <f t="shared" si="9"/>
        <v>809719.02</v>
      </c>
      <c r="D43" s="80">
        <f t="shared" si="10"/>
        <v>3913.6419300000002</v>
      </c>
      <c r="E43" s="80">
        <f t="shared" si="11"/>
        <v>0</v>
      </c>
      <c r="F43" s="80">
        <f t="shared" si="12"/>
        <v>3913.6419300000002</v>
      </c>
      <c r="G43" s="71">
        <f t="shared" si="13"/>
        <v>809719.02</v>
      </c>
    </row>
    <row r="44" spans="1:7" x14ac:dyDescent="0.35">
      <c r="A44" s="79">
        <f t="shared" si="7"/>
        <v>46753</v>
      </c>
      <c r="B44" s="73">
        <f t="shared" si="8"/>
        <v>28</v>
      </c>
      <c r="C44" s="71">
        <f t="shared" si="9"/>
        <v>809719.02</v>
      </c>
      <c r="D44" s="80">
        <f t="shared" si="10"/>
        <v>3913.6419300000002</v>
      </c>
      <c r="E44" s="80">
        <f t="shared" si="11"/>
        <v>0</v>
      </c>
      <c r="F44" s="80">
        <f t="shared" si="12"/>
        <v>3913.6419300000002</v>
      </c>
      <c r="G44" s="71">
        <f t="shared" si="13"/>
        <v>809719.02</v>
      </c>
    </row>
    <row r="45" spans="1:7" x14ac:dyDescent="0.35">
      <c r="A45" s="79">
        <f t="shared" si="7"/>
        <v>46784</v>
      </c>
      <c r="B45" s="73">
        <f t="shared" si="8"/>
        <v>29</v>
      </c>
      <c r="C45" s="71">
        <f t="shared" si="9"/>
        <v>809719.02</v>
      </c>
      <c r="D45" s="80">
        <f t="shared" si="10"/>
        <v>3913.6419300000002</v>
      </c>
      <c r="E45" s="80">
        <f t="shared" si="11"/>
        <v>0</v>
      </c>
      <c r="F45" s="80">
        <f t="shared" si="12"/>
        <v>3913.6419300000002</v>
      </c>
      <c r="G45" s="71">
        <f t="shared" si="13"/>
        <v>809719.02</v>
      </c>
    </row>
    <row r="46" spans="1:7" x14ac:dyDescent="0.35">
      <c r="A46" s="79">
        <f t="shared" si="7"/>
        <v>46813</v>
      </c>
      <c r="B46" s="73">
        <f t="shared" si="8"/>
        <v>30</v>
      </c>
      <c r="C46" s="71">
        <f t="shared" si="9"/>
        <v>809719.02</v>
      </c>
      <c r="D46" s="80">
        <f t="shared" si="10"/>
        <v>3913.6419300000002</v>
      </c>
      <c r="E46" s="80">
        <f t="shared" si="11"/>
        <v>0</v>
      </c>
      <c r="F46" s="80">
        <f t="shared" si="12"/>
        <v>3913.6419300000002</v>
      </c>
      <c r="G46" s="71">
        <f t="shared" si="13"/>
        <v>809719.02</v>
      </c>
    </row>
    <row r="47" spans="1:7" x14ac:dyDescent="0.35">
      <c r="A47" s="79">
        <f t="shared" si="7"/>
        <v>46844</v>
      </c>
      <c r="B47" s="73">
        <f t="shared" si="8"/>
        <v>31</v>
      </c>
      <c r="C47" s="71">
        <f t="shared" si="9"/>
        <v>809719.02</v>
      </c>
      <c r="D47" s="80">
        <f t="shared" si="10"/>
        <v>3913.6419300000002</v>
      </c>
      <c r="E47" s="80">
        <f t="shared" si="11"/>
        <v>0</v>
      </c>
      <c r="F47" s="80">
        <f t="shared" si="12"/>
        <v>3913.6419300000002</v>
      </c>
      <c r="G47" s="71">
        <f t="shared" si="13"/>
        <v>809719.02</v>
      </c>
    </row>
    <row r="48" spans="1:7" x14ac:dyDescent="0.35">
      <c r="A48" s="79">
        <f t="shared" si="7"/>
        <v>46874</v>
      </c>
      <c r="B48" s="73">
        <f t="shared" si="8"/>
        <v>32</v>
      </c>
      <c r="C48" s="71">
        <f t="shared" si="9"/>
        <v>809719.02</v>
      </c>
      <c r="D48" s="80">
        <f t="shared" si="10"/>
        <v>3913.6419300000002</v>
      </c>
      <c r="E48" s="80">
        <f t="shared" si="11"/>
        <v>0</v>
      </c>
      <c r="F48" s="80">
        <f t="shared" si="12"/>
        <v>3913.6419300000002</v>
      </c>
      <c r="G48" s="71">
        <f t="shared" si="13"/>
        <v>809719.02</v>
      </c>
    </row>
    <row r="49" spans="1:7" x14ac:dyDescent="0.35">
      <c r="A49" s="79">
        <f t="shared" si="7"/>
        <v>46905</v>
      </c>
      <c r="B49" s="73">
        <f t="shared" si="8"/>
        <v>33</v>
      </c>
      <c r="C49" s="71">
        <f t="shared" si="9"/>
        <v>809719.02</v>
      </c>
      <c r="D49" s="80">
        <f t="shared" si="10"/>
        <v>3913.6419300000002</v>
      </c>
      <c r="E49" s="80">
        <f t="shared" si="11"/>
        <v>0</v>
      </c>
      <c r="F49" s="80">
        <f t="shared" si="12"/>
        <v>3913.6419300000002</v>
      </c>
      <c r="G49" s="71">
        <f t="shared" si="13"/>
        <v>809719.02</v>
      </c>
    </row>
    <row r="50" spans="1:7" x14ac:dyDescent="0.35">
      <c r="A50" s="79">
        <f t="shared" si="7"/>
        <v>46935</v>
      </c>
      <c r="B50" s="73">
        <f t="shared" si="8"/>
        <v>34</v>
      </c>
      <c r="C50" s="71">
        <f t="shared" si="9"/>
        <v>809719.02</v>
      </c>
      <c r="D50" s="80">
        <f t="shared" si="10"/>
        <v>3913.6419300000002</v>
      </c>
      <c r="E50" s="80">
        <f t="shared" si="11"/>
        <v>0</v>
      </c>
      <c r="F50" s="80">
        <f t="shared" si="12"/>
        <v>3913.6419300000002</v>
      </c>
      <c r="G50" s="71">
        <f t="shared" si="13"/>
        <v>809719.02</v>
      </c>
    </row>
    <row r="51" spans="1:7" x14ac:dyDescent="0.35">
      <c r="A51" s="79">
        <f t="shared" si="7"/>
        <v>46966</v>
      </c>
      <c r="B51" s="73">
        <f t="shared" si="8"/>
        <v>35</v>
      </c>
      <c r="C51" s="71">
        <f t="shared" si="9"/>
        <v>809719.02</v>
      </c>
      <c r="D51" s="80">
        <f t="shared" si="10"/>
        <v>3913.6419300000002</v>
      </c>
      <c r="E51" s="80">
        <f t="shared" si="11"/>
        <v>0</v>
      </c>
      <c r="F51" s="80">
        <f t="shared" si="12"/>
        <v>3913.6419300000002</v>
      </c>
      <c r="G51" s="71">
        <f t="shared" si="13"/>
        <v>809719.02</v>
      </c>
    </row>
    <row r="52" spans="1:7" x14ac:dyDescent="0.35">
      <c r="A52" s="79">
        <f t="shared" si="7"/>
        <v>46997</v>
      </c>
      <c r="B52" s="73">
        <f t="shared" si="8"/>
        <v>36</v>
      </c>
      <c r="C52" s="71">
        <f t="shared" si="9"/>
        <v>809719.02</v>
      </c>
      <c r="D52" s="80">
        <f t="shared" si="10"/>
        <v>3913.6419300000002</v>
      </c>
      <c r="E52" s="80">
        <f t="shared" si="11"/>
        <v>0</v>
      </c>
      <c r="F52" s="80">
        <f t="shared" si="12"/>
        <v>3913.6419300000002</v>
      </c>
      <c r="G52" s="71">
        <f t="shared" si="13"/>
        <v>809719.02</v>
      </c>
    </row>
    <row r="53" spans="1:7" x14ac:dyDescent="0.35">
      <c r="A53" s="79">
        <f t="shared" si="7"/>
        <v>47027</v>
      </c>
      <c r="B53" s="73">
        <f t="shared" si="8"/>
        <v>37</v>
      </c>
      <c r="C53" s="71">
        <f t="shared" si="9"/>
        <v>809719.02</v>
      </c>
      <c r="D53" s="80">
        <f t="shared" si="10"/>
        <v>3913.6419300000002</v>
      </c>
      <c r="E53" s="80">
        <f t="shared" si="11"/>
        <v>0</v>
      </c>
      <c r="F53" s="80">
        <f t="shared" si="12"/>
        <v>3913.6419300000002</v>
      </c>
      <c r="G53" s="71">
        <f t="shared" si="13"/>
        <v>809719.02</v>
      </c>
    </row>
    <row r="54" spans="1:7" x14ac:dyDescent="0.35">
      <c r="A54" s="79">
        <f t="shared" si="7"/>
        <v>47058</v>
      </c>
      <c r="B54" s="73">
        <f t="shared" si="8"/>
        <v>38</v>
      </c>
      <c r="C54" s="71">
        <f t="shared" si="9"/>
        <v>809719.02</v>
      </c>
      <c r="D54" s="80">
        <f t="shared" si="10"/>
        <v>3913.6419300000002</v>
      </c>
      <c r="E54" s="80">
        <f t="shared" si="11"/>
        <v>0</v>
      </c>
      <c r="F54" s="80">
        <f t="shared" si="12"/>
        <v>3913.6419300000002</v>
      </c>
      <c r="G54" s="71">
        <f t="shared" si="13"/>
        <v>809719.02</v>
      </c>
    </row>
    <row r="55" spans="1:7" x14ac:dyDescent="0.35">
      <c r="A55" s="79">
        <f t="shared" si="7"/>
        <v>47088</v>
      </c>
      <c r="B55" s="73">
        <f t="shared" si="8"/>
        <v>39</v>
      </c>
      <c r="C55" s="71">
        <f t="shared" si="9"/>
        <v>809719.02</v>
      </c>
      <c r="D55" s="80">
        <f t="shared" si="10"/>
        <v>3913.6419300000002</v>
      </c>
      <c r="E55" s="80">
        <f t="shared" si="11"/>
        <v>0</v>
      </c>
      <c r="F55" s="80">
        <f t="shared" si="12"/>
        <v>3913.6419300000002</v>
      </c>
      <c r="G55" s="71">
        <f t="shared" si="13"/>
        <v>809719.02</v>
      </c>
    </row>
    <row r="56" spans="1:7" x14ac:dyDescent="0.35">
      <c r="A56" s="79">
        <f t="shared" si="7"/>
        <v>47119</v>
      </c>
      <c r="B56" s="73">
        <f t="shared" si="8"/>
        <v>40</v>
      </c>
      <c r="C56" s="71">
        <f t="shared" si="9"/>
        <v>809719.02</v>
      </c>
      <c r="D56" s="80">
        <f t="shared" si="10"/>
        <v>3913.6419300000002</v>
      </c>
      <c r="E56" s="80">
        <f t="shared" si="11"/>
        <v>0</v>
      </c>
      <c r="F56" s="80">
        <f t="shared" si="12"/>
        <v>3913.6419300000002</v>
      </c>
      <c r="G56" s="71">
        <f t="shared" si="13"/>
        <v>809719.02</v>
      </c>
    </row>
    <row r="57" spans="1:7" x14ac:dyDescent="0.35">
      <c r="A57" s="79">
        <f t="shared" si="7"/>
        <v>47150</v>
      </c>
      <c r="B57" s="73">
        <f t="shared" si="8"/>
        <v>41</v>
      </c>
      <c r="C57" s="71">
        <f t="shared" si="9"/>
        <v>809719.02</v>
      </c>
      <c r="D57" s="80">
        <f t="shared" si="10"/>
        <v>3913.6419300000002</v>
      </c>
      <c r="E57" s="80">
        <f t="shared" si="11"/>
        <v>0</v>
      </c>
      <c r="F57" s="80">
        <f t="shared" si="12"/>
        <v>3913.6419300000002</v>
      </c>
      <c r="G57" s="71">
        <f t="shared" si="13"/>
        <v>809719.02</v>
      </c>
    </row>
    <row r="58" spans="1:7" x14ac:dyDescent="0.35">
      <c r="A58" s="79">
        <f t="shared" si="7"/>
        <v>47178</v>
      </c>
      <c r="B58" s="73">
        <f t="shared" si="8"/>
        <v>42</v>
      </c>
      <c r="C58" s="71">
        <f t="shared" si="9"/>
        <v>809719.02</v>
      </c>
      <c r="D58" s="80">
        <f t="shared" si="10"/>
        <v>3913.6419300000002</v>
      </c>
      <c r="E58" s="80">
        <f t="shared" si="11"/>
        <v>0</v>
      </c>
      <c r="F58" s="80">
        <f t="shared" si="12"/>
        <v>3913.6419300000002</v>
      </c>
      <c r="G58" s="71">
        <f t="shared" si="13"/>
        <v>809719.02</v>
      </c>
    </row>
    <row r="59" spans="1:7" x14ac:dyDescent="0.35">
      <c r="A59" s="79">
        <f t="shared" si="7"/>
        <v>47209</v>
      </c>
      <c r="B59" s="73">
        <f t="shared" si="8"/>
        <v>43</v>
      </c>
      <c r="C59" s="71">
        <f t="shared" si="9"/>
        <v>809719.02</v>
      </c>
      <c r="D59" s="80">
        <f t="shared" si="10"/>
        <v>3913.6419300000002</v>
      </c>
      <c r="E59" s="80">
        <f t="shared" si="11"/>
        <v>0</v>
      </c>
      <c r="F59" s="80">
        <f t="shared" si="12"/>
        <v>3913.6419300000002</v>
      </c>
      <c r="G59" s="71">
        <f t="shared" si="13"/>
        <v>809719.02</v>
      </c>
    </row>
    <row r="60" spans="1:7" x14ac:dyDescent="0.35">
      <c r="A60" s="79">
        <f t="shared" si="7"/>
        <v>47239</v>
      </c>
      <c r="B60" s="73">
        <f t="shared" si="8"/>
        <v>44</v>
      </c>
      <c r="C60" s="71">
        <f t="shared" si="9"/>
        <v>809719.02</v>
      </c>
      <c r="D60" s="80">
        <f t="shared" si="10"/>
        <v>3913.6419300000002</v>
      </c>
      <c r="E60" s="80">
        <f t="shared" si="11"/>
        <v>0</v>
      </c>
      <c r="F60" s="80">
        <f t="shared" si="12"/>
        <v>3913.6419300000002</v>
      </c>
      <c r="G60" s="71">
        <f t="shared" si="13"/>
        <v>809719.02</v>
      </c>
    </row>
    <row r="61" spans="1:7" x14ac:dyDescent="0.35">
      <c r="A61" s="79">
        <f t="shared" si="7"/>
        <v>47270</v>
      </c>
      <c r="B61" s="73">
        <f t="shared" si="8"/>
        <v>45</v>
      </c>
      <c r="C61" s="71">
        <f t="shared" si="9"/>
        <v>809719.02</v>
      </c>
      <c r="D61" s="80">
        <f t="shared" si="10"/>
        <v>3913.6419300000002</v>
      </c>
      <c r="E61" s="80">
        <f t="shared" si="11"/>
        <v>0</v>
      </c>
      <c r="F61" s="80">
        <f t="shared" si="12"/>
        <v>3913.6419300000002</v>
      </c>
      <c r="G61" s="71">
        <f t="shared" si="13"/>
        <v>809719.02</v>
      </c>
    </row>
    <row r="62" spans="1:7" x14ac:dyDescent="0.35">
      <c r="A62" s="79">
        <f t="shared" si="7"/>
        <v>47300</v>
      </c>
      <c r="B62" s="73">
        <f t="shared" si="8"/>
        <v>46</v>
      </c>
      <c r="C62" s="71">
        <f t="shared" si="9"/>
        <v>809719.02</v>
      </c>
      <c r="D62" s="80">
        <f t="shared" si="10"/>
        <v>3913.6419300000002</v>
      </c>
      <c r="E62" s="80">
        <f t="shared" si="11"/>
        <v>0</v>
      </c>
      <c r="F62" s="80">
        <f t="shared" si="12"/>
        <v>3913.6419300000002</v>
      </c>
      <c r="G62" s="71">
        <f t="shared" si="13"/>
        <v>809719.02</v>
      </c>
    </row>
    <row r="63" spans="1:7" x14ac:dyDescent="0.35">
      <c r="A63" s="79">
        <f t="shared" si="7"/>
        <v>47331</v>
      </c>
      <c r="B63" s="73">
        <f t="shared" si="8"/>
        <v>47</v>
      </c>
      <c r="C63" s="71">
        <f t="shared" si="9"/>
        <v>809719.02</v>
      </c>
      <c r="D63" s="80">
        <f t="shared" si="10"/>
        <v>3913.6419300000002</v>
      </c>
      <c r="E63" s="80">
        <f t="shared" si="11"/>
        <v>0</v>
      </c>
      <c r="F63" s="80">
        <f t="shared" si="12"/>
        <v>3913.6419300000002</v>
      </c>
      <c r="G63" s="71">
        <f t="shared" si="13"/>
        <v>809719.02</v>
      </c>
    </row>
    <row r="64" spans="1:7" x14ac:dyDescent="0.35">
      <c r="A64" s="79">
        <f t="shared" si="7"/>
        <v>47362</v>
      </c>
      <c r="B64" s="73">
        <f t="shared" si="8"/>
        <v>48</v>
      </c>
      <c r="C64" s="71">
        <f t="shared" si="9"/>
        <v>809719.02</v>
      </c>
      <c r="D64" s="80">
        <f t="shared" si="10"/>
        <v>3913.6419300000002</v>
      </c>
      <c r="E64" s="80">
        <f t="shared" si="11"/>
        <v>0</v>
      </c>
      <c r="F64" s="80">
        <f t="shared" si="12"/>
        <v>3913.6419300000002</v>
      </c>
      <c r="G64" s="71">
        <f t="shared" si="13"/>
        <v>809719.02</v>
      </c>
    </row>
    <row r="65" spans="1:7" x14ac:dyDescent="0.35">
      <c r="A65" s="79">
        <f t="shared" si="7"/>
        <v>47392</v>
      </c>
      <c r="B65" s="73">
        <f t="shared" si="8"/>
        <v>49</v>
      </c>
      <c r="C65" s="71">
        <f t="shared" si="9"/>
        <v>809719.02</v>
      </c>
      <c r="D65" s="80">
        <f t="shared" si="10"/>
        <v>3913.6419300000002</v>
      </c>
      <c r="E65" s="80">
        <f t="shared" si="11"/>
        <v>0</v>
      </c>
      <c r="F65" s="80">
        <f t="shared" si="12"/>
        <v>3913.6419300000002</v>
      </c>
      <c r="G65" s="71">
        <f t="shared" si="13"/>
        <v>809719.02</v>
      </c>
    </row>
    <row r="66" spans="1:7" x14ac:dyDescent="0.35">
      <c r="A66" s="79">
        <f t="shared" si="7"/>
        <v>47423</v>
      </c>
      <c r="B66" s="73">
        <f t="shared" si="8"/>
        <v>50</v>
      </c>
      <c r="C66" s="71">
        <f t="shared" si="9"/>
        <v>809719.02</v>
      </c>
      <c r="D66" s="80">
        <f t="shared" si="10"/>
        <v>3913.6419300000002</v>
      </c>
      <c r="E66" s="80">
        <f t="shared" si="11"/>
        <v>0</v>
      </c>
      <c r="F66" s="80">
        <f t="shared" si="12"/>
        <v>3913.6419300000002</v>
      </c>
      <c r="G66" s="71">
        <f t="shared" si="13"/>
        <v>809719.02</v>
      </c>
    </row>
    <row r="67" spans="1:7" x14ac:dyDescent="0.35">
      <c r="A67" s="79">
        <f t="shared" si="7"/>
        <v>47453</v>
      </c>
      <c r="B67" s="73">
        <f t="shared" si="8"/>
        <v>51</v>
      </c>
      <c r="C67" s="71">
        <f t="shared" si="9"/>
        <v>809719.02</v>
      </c>
      <c r="D67" s="80">
        <f t="shared" si="10"/>
        <v>3913.6419300000002</v>
      </c>
      <c r="E67" s="80">
        <f t="shared" si="11"/>
        <v>0</v>
      </c>
      <c r="F67" s="80">
        <f t="shared" si="12"/>
        <v>3913.6419300000002</v>
      </c>
      <c r="G67" s="71">
        <f t="shared" si="13"/>
        <v>809719.02</v>
      </c>
    </row>
    <row r="68" spans="1:7" x14ac:dyDescent="0.35">
      <c r="A68" s="79">
        <f t="shared" si="7"/>
        <v>47484</v>
      </c>
      <c r="B68" s="73">
        <f t="shared" si="8"/>
        <v>52</v>
      </c>
      <c r="C68" s="71">
        <f t="shared" si="9"/>
        <v>809719.02</v>
      </c>
      <c r="D68" s="80">
        <f t="shared" si="10"/>
        <v>3913.6419300000002</v>
      </c>
      <c r="E68" s="80">
        <f t="shared" si="11"/>
        <v>0</v>
      </c>
      <c r="F68" s="80">
        <f t="shared" si="12"/>
        <v>3913.6419300000002</v>
      </c>
      <c r="G68" s="71">
        <f t="shared" si="13"/>
        <v>809719.02</v>
      </c>
    </row>
    <row r="69" spans="1:7" x14ac:dyDescent="0.35">
      <c r="A69" s="79">
        <f t="shared" si="7"/>
        <v>47515</v>
      </c>
      <c r="B69" s="73">
        <f t="shared" si="8"/>
        <v>53</v>
      </c>
      <c r="C69" s="71">
        <f t="shared" si="9"/>
        <v>809719.02</v>
      </c>
      <c r="D69" s="80">
        <f t="shared" si="10"/>
        <v>3913.6419300000002</v>
      </c>
      <c r="E69" s="80">
        <f t="shared" si="11"/>
        <v>0</v>
      </c>
      <c r="F69" s="80">
        <f t="shared" si="12"/>
        <v>3913.6419300000002</v>
      </c>
      <c r="G69" s="71">
        <f t="shared" si="13"/>
        <v>809719.02</v>
      </c>
    </row>
    <row r="70" spans="1:7" x14ac:dyDescent="0.35">
      <c r="A70" s="79">
        <f t="shared" si="7"/>
        <v>47543</v>
      </c>
      <c r="B70" s="73">
        <f t="shared" si="8"/>
        <v>54</v>
      </c>
      <c r="C70" s="71">
        <f t="shared" si="9"/>
        <v>809719.02</v>
      </c>
      <c r="D70" s="80">
        <f t="shared" si="10"/>
        <v>3913.6419300000002</v>
      </c>
      <c r="E70" s="80">
        <f t="shared" si="11"/>
        <v>0</v>
      </c>
      <c r="F70" s="80">
        <f t="shared" si="12"/>
        <v>3913.6419300000002</v>
      </c>
      <c r="G70" s="71">
        <f t="shared" si="13"/>
        <v>809719.02</v>
      </c>
    </row>
    <row r="71" spans="1:7" x14ac:dyDescent="0.35">
      <c r="A71" s="79">
        <f t="shared" si="7"/>
        <v>47574</v>
      </c>
      <c r="B71" s="73">
        <f t="shared" si="8"/>
        <v>55</v>
      </c>
      <c r="C71" s="71">
        <f t="shared" si="9"/>
        <v>809719.02</v>
      </c>
      <c r="D71" s="80">
        <f t="shared" si="10"/>
        <v>3913.6419300000002</v>
      </c>
      <c r="E71" s="80">
        <f t="shared" si="11"/>
        <v>0</v>
      </c>
      <c r="F71" s="80">
        <f t="shared" si="12"/>
        <v>3913.6419300000002</v>
      </c>
      <c r="G71" s="71">
        <f t="shared" si="13"/>
        <v>809719.02</v>
      </c>
    </row>
    <row r="72" spans="1:7" x14ac:dyDescent="0.35">
      <c r="A72" s="79">
        <f t="shared" si="7"/>
        <v>47604</v>
      </c>
      <c r="B72" s="73">
        <f t="shared" si="8"/>
        <v>56</v>
      </c>
      <c r="C72" s="71">
        <f t="shared" si="9"/>
        <v>809719.02</v>
      </c>
      <c r="D72" s="80">
        <f t="shared" si="10"/>
        <v>3913.6419300000002</v>
      </c>
      <c r="E72" s="80">
        <f t="shared" si="11"/>
        <v>0</v>
      </c>
      <c r="F72" s="80">
        <f t="shared" si="12"/>
        <v>3913.6419300000002</v>
      </c>
      <c r="G72" s="71">
        <f t="shared" si="13"/>
        <v>809719.02</v>
      </c>
    </row>
    <row r="73" spans="1:7" x14ac:dyDescent="0.35">
      <c r="A73" s="79">
        <f t="shared" si="7"/>
        <v>47635</v>
      </c>
      <c r="B73" s="73">
        <f t="shared" si="8"/>
        <v>57</v>
      </c>
      <c r="C73" s="71">
        <f t="shared" si="9"/>
        <v>809719.02</v>
      </c>
      <c r="D73" s="80">
        <f t="shared" si="10"/>
        <v>3913.6419300000002</v>
      </c>
      <c r="E73" s="80">
        <f t="shared" si="11"/>
        <v>0</v>
      </c>
      <c r="F73" s="80">
        <f t="shared" si="12"/>
        <v>3913.6419300000002</v>
      </c>
      <c r="G73" s="71">
        <f t="shared" si="13"/>
        <v>809719.02</v>
      </c>
    </row>
    <row r="74" spans="1:7" x14ac:dyDescent="0.35">
      <c r="A74" s="79">
        <f t="shared" si="7"/>
        <v>47665</v>
      </c>
      <c r="B74" s="73">
        <f t="shared" si="8"/>
        <v>58</v>
      </c>
      <c r="C74" s="71">
        <f t="shared" si="9"/>
        <v>809719.02</v>
      </c>
      <c r="D74" s="80">
        <f t="shared" si="10"/>
        <v>3913.6419300000002</v>
      </c>
      <c r="E74" s="80">
        <f t="shared" si="11"/>
        <v>0</v>
      </c>
      <c r="F74" s="80">
        <f t="shared" si="12"/>
        <v>3913.6419300000002</v>
      </c>
      <c r="G74" s="71">
        <f t="shared" si="13"/>
        <v>809719.02</v>
      </c>
    </row>
    <row r="75" spans="1:7" x14ac:dyDescent="0.35">
      <c r="A75" s="79">
        <f t="shared" si="7"/>
        <v>47696</v>
      </c>
      <c r="B75" s="73">
        <f t="shared" si="8"/>
        <v>59</v>
      </c>
      <c r="C75" s="71">
        <f t="shared" si="9"/>
        <v>809719.02</v>
      </c>
      <c r="D75" s="80">
        <f t="shared" si="10"/>
        <v>3913.6419300000002</v>
      </c>
      <c r="E75" s="80">
        <f t="shared" si="11"/>
        <v>0</v>
      </c>
      <c r="F75" s="80">
        <f t="shared" si="12"/>
        <v>3913.6419300000002</v>
      </c>
      <c r="G75" s="71">
        <f t="shared" si="13"/>
        <v>809719.02</v>
      </c>
    </row>
    <row r="76" spans="1:7" x14ac:dyDescent="0.35">
      <c r="A76" s="79">
        <f t="shared" si="7"/>
        <v>47727</v>
      </c>
      <c r="B76" s="73">
        <f t="shared" si="8"/>
        <v>60</v>
      </c>
      <c r="C76" s="71">
        <f t="shared" si="9"/>
        <v>809719.02</v>
      </c>
      <c r="D76" s="80">
        <f t="shared" si="10"/>
        <v>3913.6419300000002</v>
      </c>
      <c r="E76" s="80">
        <f t="shared" si="11"/>
        <v>0</v>
      </c>
      <c r="F76" s="80">
        <f t="shared" si="12"/>
        <v>3913.6419300000002</v>
      </c>
      <c r="G76" s="71">
        <f t="shared" si="13"/>
        <v>809719.02</v>
      </c>
    </row>
    <row r="77" spans="1:7" x14ac:dyDescent="0.35">
      <c r="A77" s="79">
        <f t="shared" si="7"/>
        <v>47757</v>
      </c>
      <c r="B77" s="73">
        <f t="shared" si="8"/>
        <v>61</v>
      </c>
      <c r="C77" s="71">
        <f t="shared" si="9"/>
        <v>809719.02</v>
      </c>
      <c r="D77" s="80">
        <f t="shared" si="10"/>
        <v>3913.6419300000002</v>
      </c>
      <c r="E77" s="80">
        <f t="shared" si="11"/>
        <v>0</v>
      </c>
      <c r="F77" s="80">
        <f t="shared" si="12"/>
        <v>3913.6419300000002</v>
      </c>
      <c r="G77" s="71">
        <f t="shared" si="13"/>
        <v>809719.02</v>
      </c>
    </row>
    <row r="78" spans="1:7" x14ac:dyDescent="0.35">
      <c r="A78" s="79">
        <f t="shared" si="7"/>
        <v>47788</v>
      </c>
      <c r="B78" s="73">
        <f t="shared" si="8"/>
        <v>62</v>
      </c>
      <c r="C78" s="71">
        <f t="shared" si="9"/>
        <v>809719.02</v>
      </c>
      <c r="D78" s="80">
        <f t="shared" si="10"/>
        <v>3913.6419300000002</v>
      </c>
      <c r="E78" s="80">
        <f t="shared" si="11"/>
        <v>0</v>
      </c>
      <c r="F78" s="80">
        <f t="shared" si="12"/>
        <v>3913.6419300000002</v>
      </c>
      <c r="G78" s="71">
        <f t="shared" si="13"/>
        <v>809719.02</v>
      </c>
    </row>
    <row r="79" spans="1:7" x14ac:dyDescent="0.35">
      <c r="A79" s="79">
        <f t="shared" si="7"/>
        <v>47818</v>
      </c>
      <c r="B79" s="73">
        <f t="shared" si="8"/>
        <v>63</v>
      </c>
      <c r="C79" s="71">
        <f t="shared" si="9"/>
        <v>809719.02</v>
      </c>
      <c r="D79" s="80">
        <f t="shared" si="10"/>
        <v>3913.6419300000002</v>
      </c>
      <c r="E79" s="80">
        <f t="shared" si="11"/>
        <v>0</v>
      </c>
      <c r="F79" s="80">
        <f t="shared" si="12"/>
        <v>3913.6419300000002</v>
      </c>
      <c r="G79" s="71">
        <f t="shared" si="13"/>
        <v>809719.02</v>
      </c>
    </row>
    <row r="80" spans="1:7" x14ac:dyDescent="0.35">
      <c r="A80" s="79">
        <f t="shared" si="7"/>
        <v>47849</v>
      </c>
      <c r="B80" s="73">
        <f t="shared" si="8"/>
        <v>64</v>
      </c>
      <c r="C80" s="71">
        <f t="shared" si="9"/>
        <v>809719.02</v>
      </c>
      <c r="D80" s="80">
        <f t="shared" si="10"/>
        <v>3913.6419300000002</v>
      </c>
      <c r="E80" s="80">
        <f t="shared" si="11"/>
        <v>0</v>
      </c>
      <c r="F80" s="80">
        <f t="shared" si="12"/>
        <v>3913.6419300000002</v>
      </c>
      <c r="G80" s="71">
        <f t="shared" si="13"/>
        <v>809719.02</v>
      </c>
    </row>
    <row r="81" spans="1:7" x14ac:dyDescent="0.35">
      <c r="A81" s="79">
        <f t="shared" si="7"/>
        <v>47880</v>
      </c>
      <c r="B81" s="73">
        <f t="shared" si="8"/>
        <v>65</v>
      </c>
      <c r="C81" s="71">
        <f t="shared" si="9"/>
        <v>809719.02</v>
      </c>
      <c r="D81" s="80">
        <f t="shared" si="10"/>
        <v>3913.6419300000002</v>
      </c>
      <c r="E81" s="80">
        <f t="shared" si="11"/>
        <v>0</v>
      </c>
      <c r="F81" s="80">
        <f t="shared" si="12"/>
        <v>3913.6419300000002</v>
      </c>
      <c r="G81" s="71">
        <f t="shared" si="13"/>
        <v>809719.02</v>
      </c>
    </row>
    <row r="82" spans="1:7" x14ac:dyDescent="0.35">
      <c r="A82" s="79">
        <f t="shared" si="7"/>
        <v>47908</v>
      </c>
      <c r="B82" s="73">
        <f t="shared" si="8"/>
        <v>66</v>
      </c>
      <c r="C82" s="71">
        <f t="shared" si="9"/>
        <v>809719.02</v>
      </c>
      <c r="D82" s="80">
        <f t="shared" si="10"/>
        <v>3913.6419300000002</v>
      </c>
      <c r="E82" s="80">
        <f t="shared" si="11"/>
        <v>0</v>
      </c>
      <c r="F82" s="80">
        <f t="shared" si="12"/>
        <v>3913.6419300000002</v>
      </c>
      <c r="G82" s="71">
        <f t="shared" si="13"/>
        <v>809719.02</v>
      </c>
    </row>
    <row r="83" spans="1:7" x14ac:dyDescent="0.35">
      <c r="A83" s="79">
        <f t="shared" si="7"/>
        <v>47939</v>
      </c>
      <c r="B83" s="73">
        <f t="shared" si="8"/>
        <v>67</v>
      </c>
      <c r="C83" s="71">
        <f t="shared" si="9"/>
        <v>809719.02</v>
      </c>
      <c r="D83" s="80">
        <f t="shared" si="10"/>
        <v>3913.6419300000002</v>
      </c>
      <c r="E83" s="80">
        <f t="shared" si="11"/>
        <v>0</v>
      </c>
      <c r="F83" s="80">
        <f t="shared" si="12"/>
        <v>3913.6419300000002</v>
      </c>
      <c r="G83" s="71">
        <f t="shared" si="13"/>
        <v>809719.02</v>
      </c>
    </row>
    <row r="84" spans="1:7" x14ac:dyDescent="0.35">
      <c r="A84" s="79">
        <f t="shared" ref="A84:A147" si="14">IF(B84="","",EDATE(A83,1))</f>
        <v>47969</v>
      </c>
      <c r="B84" s="73">
        <f t="shared" ref="B84:B147" si="15">IF(B83="","",IF(SUM(B83)+1&lt;=$E$7,SUM(B83)+1,""))</f>
        <v>68</v>
      </c>
      <c r="C84" s="71">
        <f t="shared" ref="C84:C147" si="16">IF(B84="","",G83)</f>
        <v>809719.02</v>
      </c>
      <c r="D84" s="80">
        <f t="shared" ref="D84:D147" si="17">IF(B84="","",IPMT($E$13/12,B84,$E$7,-$E$11,$E$12,0))</f>
        <v>3913.6419300000002</v>
      </c>
      <c r="E84" s="80">
        <f t="shared" ref="E84:E147" si="18">IF(B84="","",PPMT($E$13/12,B84,$E$7,-$E$11,$E$12,0))</f>
        <v>0</v>
      </c>
      <c r="F84" s="80">
        <f t="shared" ref="F84:F147" si="19">IF(B84="","",SUM(D84:E84))</f>
        <v>3913.6419300000002</v>
      </c>
      <c r="G84" s="71">
        <f t="shared" ref="G84:G147" si="20">IF(B84="","",SUM(C84)-SUM(E84))</f>
        <v>809719.02</v>
      </c>
    </row>
    <row r="85" spans="1:7" x14ac:dyDescent="0.35">
      <c r="A85" s="79">
        <f t="shared" si="14"/>
        <v>48000</v>
      </c>
      <c r="B85" s="73">
        <f t="shared" si="15"/>
        <v>69</v>
      </c>
      <c r="C85" s="71">
        <f t="shared" si="16"/>
        <v>809719.02</v>
      </c>
      <c r="D85" s="80">
        <f t="shared" si="17"/>
        <v>3913.6419300000002</v>
      </c>
      <c r="E85" s="80">
        <f t="shared" si="18"/>
        <v>0</v>
      </c>
      <c r="F85" s="80">
        <f t="shared" si="19"/>
        <v>3913.6419300000002</v>
      </c>
      <c r="G85" s="71">
        <f t="shared" si="20"/>
        <v>809719.02</v>
      </c>
    </row>
    <row r="86" spans="1:7" x14ac:dyDescent="0.35">
      <c r="A86" s="79">
        <f t="shared" si="14"/>
        <v>48030</v>
      </c>
      <c r="B86" s="73">
        <f t="shared" si="15"/>
        <v>70</v>
      </c>
      <c r="C86" s="71">
        <f t="shared" si="16"/>
        <v>809719.02</v>
      </c>
      <c r="D86" s="80">
        <f t="shared" si="17"/>
        <v>3913.6419300000002</v>
      </c>
      <c r="E86" s="80">
        <f t="shared" si="18"/>
        <v>0</v>
      </c>
      <c r="F86" s="80">
        <f t="shared" si="19"/>
        <v>3913.6419300000002</v>
      </c>
      <c r="G86" s="71">
        <f t="shared" si="20"/>
        <v>809719.02</v>
      </c>
    </row>
    <row r="87" spans="1:7" x14ac:dyDescent="0.35">
      <c r="A87" s="79">
        <f t="shared" si="14"/>
        <v>48061</v>
      </c>
      <c r="B87" s="73">
        <f t="shared" si="15"/>
        <v>71</v>
      </c>
      <c r="C87" s="71">
        <f t="shared" si="16"/>
        <v>809719.02</v>
      </c>
      <c r="D87" s="80">
        <f t="shared" si="17"/>
        <v>3913.6419300000002</v>
      </c>
      <c r="E87" s="80">
        <f t="shared" si="18"/>
        <v>0</v>
      </c>
      <c r="F87" s="80">
        <f t="shared" si="19"/>
        <v>3913.6419300000002</v>
      </c>
      <c r="G87" s="71">
        <f t="shared" si="20"/>
        <v>809719.02</v>
      </c>
    </row>
    <row r="88" spans="1:7" x14ac:dyDescent="0.35">
      <c r="A88" s="79">
        <f t="shared" si="14"/>
        <v>48092</v>
      </c>
      <c r="B88" s="73">
        <f t="shared" si="15"/>
        <v>72</v>
      </c>
      <c r="C88" s="71">
        <f t="shared" si="16"/>
        <v>809719.02</v>
      </c>
      <c r="D88" s="80">
        <f t="shared" si="17"/>
        <v>3913.6419300000002</v>
      </c>
      <c r="E88" s="80">
        <f t="shared" si="18"/>
        <v>0</v>
      </c>
      <c r="F88" s="80">
        <f t="shared" si="19"/>
        <v>3913.6419300000002</v>
      </c>
      <c r="G88" s="71">
        <f t="shared" si="20"/>
        <v>809719.02</v>
      </c>
    </row>
    <row r="89" spans="1:7" x14ac:dyDescent="0.35">
      <c r="A89" s="79">
        <f t="shared" si="14"/>
        <v>48122</v>
      </c>
      <c r="B89" s="73">
        <f t="shared" si="15"/>
        <v>73</v>
      </c>
      <c r="C89" s="71">
        <f t="shared" si="16"/>
        <v>809719.02</v>
      </c>
      <c r="D89" s="80">
        <f t="shared" si="17"/>
        <v>3913.6419300000002</v>
      </c>
      <c r="E89" s="80">
        <f t="shared" si="18"/>
        <v>0</v>
      </c>
      <c r="F89" s="80">
        <f t="shared" si="19"/>
        <v>3913.6419300000002</v>
      </c>
      <c r="G89" s="71">
        <f t="shared" si="20"/>
        <v>809719.02</v>
      </c>
    </row>
    <row r="90" spans="1:7" x14ac:dyDescent="0.35">
      <c r="A90" s="79">
        <f t="shared" si="14"/>
        <v>48153</v>
      </c>
      <c r="B90" s="73">
        <f t="shared" si="15"/>
        <v>74</v>
      </c>
      <c r="C90" s="71">
        <f t="shared" si="16"/>
        <v>809719.02</v>
      </c>
      <c r="D90" s="80">
        <f t="shared" si="17"/>
        <v>3913.6419300000002</v>
      </c>
      <c r="E90" s="80">
        <f t="shared" si="18"/>
        <v>0</v>
      </c>
      <c r="F90" s="80">
        <f t="shared" si="19"/>
        <v>3913.6419300000002</v>
      </c>
      <c r="G90" s="71">
        <f t="shared" si="20"/>
        <v>809719.02</v>
      </c>
    </row>
    <row r="91" spans="1:7" x14ac:dyDescent="0.35">
      <c r="A91" s="79">
        <f t="shared" si="14"/>
        <v>48183</v>
      </c>
      <c r="B91" s="73">
        <f t="shared" si="15"/>
        <v>75</v>
      </c>
      <c r="C91" s="71">
        <f t="shared" si="16"/>
        <v>809719.02</v>
      </c>
      <c r="D91" s="80">
        <f t="shared" si="17"/>
        <v>3913.6419300000002</v>
      </c>
      <c r="E91" s="80">
        <f t="shared" si="18"/>
        <v>0</v>
      </c>
      <c r="F91" s="80">
        <f t="shared" si="19"/>
        <v>3913.6419300000002</v>
      </c>
      <c r="G91" s="71">
        <f t="shared" si="20"/>
        <v>809719.02</v>
      </c>
    </row>
    <row r="92" spans="1:7" x14ac:dyDescent="0.35">
      <c r="A92" s="79">
        <f t="shared" si="14"/>
        <v>48214</v>
      </c>
      <c r="B92" s="73">
        <f t="shared" si="15"/>
        <v>76</v>
      </c>
      <c r="C92" s="71">
        <f t="shared" si="16"/>
        <v>809719.02</v>
      </c>
      <c r="D92" s="80">
        <f t="shared" si="17"/>
        <v>3913.6419300000002</v>
      </c>
      <c r="E92" s="80">
        <f t="shared" si="18"/>
        <v>0</v>
      </c>
      <c r="F92" s="80">
        <f t="shared" si="19"/>
        <v>3913.6419300000002</v>
      </c>
      <c r="G92" s="71">
        <f t="shared" si="20"/>
        <v>809719.02</v>
      </c>
    </row>
    <row r="93" spans="1:7" x14ac:dyDescent="0.35">
      <c r="A93" s="79">
        <f t="shared" si="14"/>
        <v>48245</v>
      </c>
      <c r="B93" s="73">
        <f t="shared" si="15"/>
        <v>77</v>
      </c>
      <c r="C93" s="71">
        <f t="shared" si="16"/>
        <v>809719.02</v>
      </c>
      <c r="D93" s="80">
        <f t="shared" si="17"/>
        <v>3913.6419300000002</v>
      </c>
      <c r="E93" s="80">
        <f t="shared" si="18"/>
        <v>0</v>
      </c>
      <c r="F93" s="80">
        <f t="shared" si="19"/>
        <v>3913.6419300000002</v>
      </c>
      <c r="G93" s="71">
        <f t="shared" si="20"/>
        <v>809719.02</v>
      </c>
    </row>
    <row r="94" spans="1:7" x14ac:dyDescent="0.35">
      <c r="A94" s="79">
        <f t="shared" si="14"/>
        <v>48274</v>
      </c>
      <c r="B94" s="73">
        <f t="shared" si="15"/>
        <v>78</v>
      </c>
      <c r="C94" s="71">
        <f t="shared" si="16"/>
        <v>809719.02</v>
      </c>
      <c r="D94" s="80">
        <f t="shared" si="17"/>
        <v>3913.6419300000002</v>
      </c>
      <c r="E94" s="80">
        <f t="shared" si="18"/>
        <v>0</v>
      </c>
      <c r="F94" s="80">
        <f t="shared" si="19"/>
        <v>3913.6419300000002</v>
      </c>
      <c r="G94" s="71">
        <f t="shared" si="20"/>
        <v>809719.02</v>
      </c>
    </row>
    <row r="95" spans="1:7" x14ac:dyDescent="0.35">
      <c r="A95" s="79">
        <f t="shared" si="14"/>
        <v>48305</v>
      </c>
      <c r="B95" s="73">
        <f t="shared" si="15"/>
        <v>79</v>
      </c>
      <c r="C95" s="71">
        <f t="shared" si="16"/>
        <v>809719.02</v>
      </c>
      <c r="D95" s="80">
        <f t="shared" si="17"/>
        <v>3913.6419300000002</v>
      </c>
      <c r="E95" s="80">
        <f t="shared" si="18"/>
        <v>0</v>
      </c>
      <c r="F95" s="80">
        <f t="shared" si="19"/>
        <v>3913.6419300000002</v>
      </c>
      <c r="G95" s="71">
        <f t="shared" si="20"/>
        <v>809719.02</v>
      </c>
    </row>
    <row r="96" spans="1:7" x14ac:dyDescent="0.35">
      <c r="A96" s="79">
        <f t="shared" si="14"/>
        <v>48335</v>
      </c>
      <c r="B96" s="73">
        <f t="shared" si="15"/>
        <v>80</v>
      </c>
      <c r="C96" s="71">
        <f t="shared" si="16"/>
        <v>809719.02</v>
      </c>
      <c r="D96" s="80">
        <f t="shared" si="17"/>
        <v>3913.6419300000002</v>
      </c>
      <c r="E96" s="80">
        <f t="shared" si="18"/>
        <v>0</v>
      </c>
      <c r="F96" s="80">
        <f t="shared" si="19"/>
        <v>3913.6419300000002</v>
      </c>
      <c r="G96" s="71">
        <f t="shared" si="20"/>
        <v>809719.02</v>
      </c>
    </row>
    <row r="97" spans="1:7" x14ac:dyDescent="0.35">
      <c r="A97" s="79">
        <f t="shared" si="14"/>
        <v>48366</v>
      </c>
      <c r="B97" s="73">
        <f t="shared" si="15"/>
        <v>81</v>
      </c>
      <c r="C97" s="71">
        <f t="shared" si="16"/>
        <v>809719.02</v>
      </c>
      <c r="D97" s="80">
        <f t="shared" si="17"/>
        <v>3913.6419300000002</v>
      </c>
      <c r="E97" s="80">
        <f t="shared" si="18"/>
        <v>0</v>
      </c>
      <c r="F97" s="80">
        <f t="shared" si="19"/>
        <v>3913.6419300000002</v>
      </c>
      <c r="G97" s="71">
        <f t="shared" si="20"/>
        <v>809719.02</v>
      </c>
    </row>
    <row r="98" spans="1:7" x14ac:dyDescent="0.35">
      <c r="A98" s="79">
        <f t="shared" si="14"/>
        <v>48396</v>
      </c>
      <c r="B98" s="73">
        <f t="shared" si="15"/>
        <v>82</v>
      </c>
      <c r="C98" s="71">
        <f t="shared" si="16"/>
        <v>809719.02</v>
      </c>
      <c r="D98" s="80">
        <f t="shared" si="17"/>
        <v>3913.6419300000002</v>
      </c>
      <c r="E98" s="80">
        <f t="shared" si="18"/>
        <v>0</v>
      </c>
      <c r="F98" s="80">
        <f t="shared" si="19"/>
        <v>3913.6419300000002</v>
      </c>
      <c r="G98" s="71">
        <f t="shared" si="20"/>
        <v>809719.02</v>
      </c>
    </row>
    <row r="99" spans="1:7" x14ac:dyDescent="0.35">
      <c r="A99" s="79">
        <f t="shared" si="14"/>
        <v>48427</v>
      </c>
      <c r="B99" s="73">
        <f t="shared" si="15"/>
        <v>83</v>
      </c>
      <c r="C99" s="71">
        <f t="shared" si="16"/>
        <v>809719.02</v>
      </c>
      <c r="D99" s="80">
        <f t="shared" si="17"/>
        <v>3913.6419300000002</v>
      </c>
      <c r="E99" s="80">
        <f t="shared" si="18"/>
        <v>0</v>
      </c>
      <c r="F99" s="80">
        <f t="shared" si="19"/>
        <v>3913.6419300000002</v>
      </c>
      <c r="G99" s="71">
        <f t="shared" si="20"/>
        <v>809719.02</v>
      </c>
    </row>
    <row r="100" spans="1:7" x14ac:dyDescent="0.35">
      <c r="A100" s="79">
        <f t="shared" si="14"/>
        <v>48458</v>
      </c>
      <c r="B100" s="73">
        <f t="shared" si="15"/>
        <v>84</v>
      </c>
      <c r="C100" s="71">
        <f t="shared" si="16"/>
        <v>809719.02</v>
      </c>
      <c r="D100" s="80">
        <f t="shared" si="17"/>
        <v>3913.6419300000002</v>
      </c>
      <c r="E100" s="80">
        <f t="shared" si="18"/>
        <v>0</v>
      </c>
      <c r="F100" s="80">
        <f t="shared" si="19"/>
        <v>3913.6419300000002</v>
      </c>
      <c r="G100" s="71">
        <f t="shared" si="20"/>
        <v>809719.02</v>
      </c>
    </row>
    <row r="101" spans="1:7" x14ac:dyDescent="0.35">
      <c r="A101" s="79">
        <f t="shared" si="14"/>
        <v>48488</v>
      </c>
      <c r="B101" s="73">
        <f t="shared" si="15"/>
        <v>85</v>
      </c>
      <c r="C101" s="71">
        <f t="shared" si="16"/>
        <v>809719.02</v>
      </c>
      <c r="D101" s="80">
        <f t="shared" si="17"/>
        <v>3913.6419300000002</v>
      </c>
      <c r="E101" s="80">
        <f t="shared" si="18"/>
        <v>0</v>
      </c>
      <c r="F101" s="80">
        <f t="shared" si="19"/>
        <v>3913.6419300000002</v>
      </c>
      <c r="G101" s="71">
        <f t="shared" si="20"/>
        <v>809719.02</v>
      </c>
    </row>
    <row r="102" spans="1:7" x14ac:dyDescent="0.35">
      <c r="A102" s="79">
        <f t="shared" si="14"/>
        <v>48519</v>
      </c>
      <c r="B102" s="73">
        <f t="shared" si="15"/>
        <v>86</v>
      </c>
      <c r="C102" s="71">
        <f t="shared" si="16"/>
        <v>809719.02</v>
      </c>
      <c r="D102" s="80">
        <f t="shared" si="17"/>
        <v>3913.6419300000002</v>
      </c>
      <c r="E102" s="80">
        <f t="shared" si="18"/>
        <v>0</v>
      </c>
      <c r="F102" s="80">
        <f t="shared" si="19"/>
        <v>3913.6419300000002</v>
      </c>
      <c r="G102" s="71">
        <f t="shared" si="20"/>
        <v>809719.02</v>
      </c>
    </row>
    <row r="103" spans="1:7" x14ac:dyDescent="0.35">
      <c r="A103" s="79">
        <f t="shared" si="14"/>
        <v>48549</v>
      </c>
      <c r="B103" s="73">
        <f t="shared" si="15"/>
        <v>87</v>
      </c>
      <c r="C103" s="71">
        <f t="shared" si="16"/>
        <v>809719.02</v>
      </c>
      <c r="D103" s="80">
        <f t="shared" si="17"/>
        <v>3913.6419300000002</v>
      </c>
      <c r="E103" s="80">
        <f t="shared" si="18"/>
        <v>0</v>
      </c>
      <c r="F103" s="80">
        <f t="shared" si="19"/>
        <v>3913.6419300000002</v>
      </c>
      <c r="G103" s="71">
        <f t="shared" si="20"/>
        <v>809719.02</v>
      </c>
    </row>
    <row r="104" spans="1:7" x14ac:dyDescent="0.35">
      <c r="A104" s="79">
        <f t="shared" si="14"/>
        <v>48580</v>
      </c>
      <c r="B104" s="73">
        <f t="shared" si="15"/>
        <v>88</v>
      </c>
      <c r="C104" s="71">
        <f t="shared" si="16"/>
        <v>809719.02</v>
      </c>
      <c r="D104" s="80">
        <f t="shared" si="17"/>
        <v>3913.6419300000002</v>
      </c>
      <c r="E104" s="80">
        <f t="shared" si="18"/>
        <v>0</v>
      </c>
      <c r="F104" s="80">
        <f t="shared" si="19"/>
        <v>3913.6419300000002</v>
      </c>
      <c r="G104" s="71">
        <f t="shared" si="20"/>
        <v>809719.02</v>
      </c>
    </row>
    <row r="105" spans="1:7" x14ac:dyDescent="0.35">
      <c r="A105" s="79">
        <f t="shared" si="14"/>
        <v>48611</v>
      </c>
      <c r="B105" s="73">
        <f t="shared" si="15"/>
        <v>89</v>
      </c>
      <c r="C105" s="71">
        <f t="shared" si="16"/>
        <v>809719.02</v>
      </c>
      <c r="D105" s="80">
        <f t="shared" si="17"/>
        <v>3913.6419300000002</v>
      </c>
      <c r="E105" s="80">
        <f t="shared" si="18"/>
        <v>0</v>
      </c>
      <c r="F105" s="80">
        <f t="shared" si="19"/>
        <v>3913.6419300000002</v>
      </c>
      <c r="G105" s="71">
        <f t="shared" si="20"/>
        <v>809719.02</v>
      </c>
    </row>
    <row r="106" spans="1:7" x14ac:dyDescent="0.35">
      <c r="A106" s="79">
        <f t="shared" si="14"/>
        <v>48639</v>
      </c>
      <c r="B106" s="73">
        <f t="shared" si="15"/>
        <v>90</v>
      </c>
      <c r="C106" s="71">
        <f t="shared" si="16"/>
        <v>809719.02</v>
      </c>
      <c r="D106" s="80">
        <f t="shared" si="17"/>
        <v>3913.6419300000002</v>
      </c>
      <c r="E106" s="80">
        <f t="shared" si="18"/>
        <v>0</v>
      </c>
      <c r="F106" s="80">
        <f t="shared" si="19"/>
        <v>3913.6419300000002</v>
      </c>
      <c r="G106" s="71">
        <f t="shared" si="20"/>
        <v>809719.02</v>
      </c>
    </row>
    <row r="107" spans="1:7" x14ac:dyDescent="0.35">
      <c r="A107" s="79">
        <f t="shared" si="14"/>
        <v>48670</v>
      </c>
      <c r="B107" s="73">
        <f t="shared" si="15"/>
        <v>91</v>
      </c>
      <c r="C107" s="71">
        <f t="shared" si="16"/>
        <v>809719.02</v>
      </c>
      <c r="D107" s="80">
        <f t="shared" si="17"/>
        <v>3913.6419300000002</v>
      </c>
      <c r="E107" s="80">
        <f t="shared" si="18"/>
        <v>0</v>
      </c>
      <c r="F107" s="80">
        <f t="shared" si="19"/>
        <v>3913.6419300000002</v>
      </c>
      <c r="G107" s="71">
        <f t="shared" si="20"/>
        <v>809719.02</v>
      </c>
    </row>
    <row r="108" spans="1:7" x14ac:dyDescent="0.35">
      <c r="A108" s="79">
        <f t="shared" si="14"/>
        <v>48700</v>
      </c>
      <c r="B108" s="73">
        <f t="shared" si="15"/>
        <v>92</v>
      </c>
      <c r="C108" s="71">
        <f t="shared" si="16"/>
        <v>809719.02</v>
      </c>
      <c r="D108" s="80">
        <f t="shared" si="17"/>
        <v>3913.6419300000002</v>
      </c>
      <c r="E108" s="80">
        <f t="shared" si="18"/>
        <v>0</v>
      </c>
      <c r="F108" s="80">
        <f t="shared" si="19"/>
        <v>3913.6419300000002</v>
      </c>
      <c r="G108" s="71">
        <f t="shared" si="20"/>
        <v>809719.02</v>
      </c>
    </row>
    <row r="109" spans="1:7" x14ac:dyDescent="0.35">
      <c r="A109" s="79">
        <f t="shared" si="14"/>
        <v>48731</v>
      </c>
      <c r="B109" s="73">
        <f t="shared" si="15"/>
        <v>93</v>
      </c>
      <c r="C109" s="71">
        <f t="shared" si="16"/>
        <v>809719.02</v>
      </c>
      <c r="D109" s="80">
        <f t="shared" si="17"/>
        <v>3913.6419300000002</v>
      </c>
      <c r="E109" s="80">
        <f t="shared" si="18"/>
        <v>0</v>
      </c>
      <c r="F109" s="80">
        <f t="shared" si="19"/>
        <v>3913.6419300000002</v>
      </c>
      <c r="G109" s="71">
        <f t="shared" si="20"/>
        <v>809719.02</v>
      </c>
    </row>
    <row r="110" spans="1:7" x14ac:dyDescent="0.35">
      <c r="A110" s="79">
        <f t="shared" si="14"/>
        <v>48761</v>
      </c>
      <c r="B110" s="73">
        <f t="shared" si="15"/>
        <v>94</v>
      </c>
      <c r="C110" s="71">
        <f t="shared" si="16"/>
        <v>809719.02</v>
      </c>
      <c r="D110" s="80">
        <f t="shared" si="17"/>
        <v>3913.6419300000002</v>
      </c>
      <c r="E110" s="80">
        <f t="shared" si="18"/>
        <v>0</v>
      </c>
      <c r="F110" s="80">
        <f t="shared" si="19"/>
        <v>3913.6419300000002</v>
      </c>
      <c r="G110" s="71">
        <f t="shared" si="20"/>
        <v>809719.02</v>
      </c>
    </row>
    <row r="111" spans="1:7" x14ac:dyDescent="0.35">
      <c r="A111" s="79">
        <f t="shared" si="14"/>
        <v>48792</v>
      </c>
      <c r="B111" s="73">
        <f t="shared" si="15"/>
        <v>95</v>
      </c>
      <c r="C111" s="71">
        <f t="shared" si="16"/>
        <v>809719.02</v>
      </c>
      <c r="D111" s="80">
        <f t="shared" si="17"/>
        <v>3913.6419300000002</v>
      </c>
      <c r="E111" s="80">
        <f t="shared" si="18"/>
        <v>0</v>
      </c>
      <c r="F111" s="80">
        <f t="shared" si="19"/>
        <v>3913.6419300000002</v>
      </c>
      <c r="G111" s="71">
        <f t="shared" si="20"/>
        <v>809719.02</v>
      </c>
    </row>
    <row r="112" spans="1:7" x14ac:dyDescent="0.35">
      <c r="A112" s="79">
        <f t="shared" si="14"/>
        <v>48823</v>
      </c>
      <c r="B112" s="73">
        <f t="shared" si="15"/>
        <v>96</v>
      </c>
      <c r="C112" s="71">
        <f t="shared" si="16"/>
        <v>809719.02</v>
      </c>
      <c r="D112" s="80">
        <f t="shared" si="17"/>
        <v>3913.6419300000002</v>
      </c>
      <c r="E112" s="80">
        <f t="shared" si="18"/>
        <v>0</v>
      </c>
      <c r="F112" s="80">
        <f t="shared" si="19"/>
        <v>3913.6419300000002</v>
      </c>
      <c r="G112" s="71">
        <f t="shared" si="20"/>
        <v>809719.02</v>
      </c>
    </row>
    <row r="113" spans="1:7" x14ac:dyDescent="0.35">
      <c r="A113" s="79">
        <f t="shared" si="14"/>
        <v>48853</v>
      </c>
      <c r="B113" s="73">
        <f t="shared" si="15"/>
        <v>97</v>
      </c>
      <c r="C113" s="71">
        <f t="shared" si="16"/>
        <v>809719.02</v>
      </c>
      <c r="D113" s="80">
        <f t="shared" si="17"/>
        <v>3913.6419300000002</v>
      </c>
      <c r="E113" s="80">
        <f t="shared" si="18"/>
        <v>0</v>
      </c>
      <c r="F113" s="80">
        <f t="shared" si="19"/>
        <v>3913.6419300000002</v>
      </c>
      <c r="G113" s="71">
        <f t="shared" si="20"/>
        <v>809719.02</v>
      </c>
    </row>
    <row r="114" spans="1:7" x14ac:dyDescent="0.35">
      <c r="A114" s="79">
        <f t="shared" si="14"/>
        <v>48884</v>
      </c>
      <c r="B114" s="73">
        <f t="shared" si="15"/>
        <v>98</v>
      </c>
      <c r="C114" s="71">
        <f t="shared" si="16"/>
        <v>809719.02</v>
      </c>
      <c r="D114" s="80">
        <f t="shared" si="17"/>
        <v>3913.6419300000002</v>
      </c>
      <c r="E114" s="80">
        <f t="shared" si="18"/>
        <v>0</v>
      </c>
      <c r="F114" s="80">
        <f t="shared" si="19"/>
        <v>3913.6419300000002</v>
      </c>
      <c r="G114" s="71">
        <f t="shared" si="20"/>
        <v>809719.02</v>
      </c>
    </row>
    <row r="115" spans="1:7" x14ac:dyDescent="0.35">
      <c r="A115" s="79">
        <f t="shared" si="14"/>
        <v>48914</v>
      </c>
      <c r="B115" s="73">
        <f t="shared" si="15"/>
        <v>99</v>
      </c>
      <c r="C115" s="71">
        <f t="shared" si="16"/>
        <v>809719.02</v>
      </c>
      <c r="D115" s="80">
        <f t="shared" si="17"/>
        <v>3913.6419300000002</v>
      </c>
      <c r="E115" s="80">
        <f t="shared" si="18"/>
        <v>0</v>
      </c>
      <c r="F115" s="80">
        <f t="shared" si="19"/>
        <v>3913.6419300000002</v>
      </c>
      <c r="G115" s="71">
        <f t="shared" si="20"/>
        <v>809719.02</v>
      </c>
    </row>
    <row r="116" spans="1:7" x14ac:dyDescent="0.35">
      <c r="A116" s="79">
        <f t="shared" si="14"/>
        <v>48945</v>
      </c>
      <c r="B116" s="73">
        <f t="shared" si="15"/>
        <v>100</v>
      </c>
      <c r="C116" s="71">
        <f t="shared" si="16"/>
        <v>809719.02</v>
      </c>
      <c r="D116" s="80">
        <f t="shared" si="17"/>
        <v>3913.6419300000002</v>
      </c>
      <c r="E116" s="80">
        <f t="shared" si="18"/>
        <v>0</v>
      </c>
      <c r="F116" s="80">
        <f t="shared" si="19"/>
        <v>3913.6419300000002</v>
      </c>
      <c r="G116" s="71">
        <f t="shared" si="20"/>
        <v>809719.02</v>
      </c>
    </row>
    <row r="117" spans="1:7" x14ac:dyDescent="0.35">
      <c r="A117" s="79">
        <f t="shared" si="14"/>
        <v>48976</v>
      </c>
      <c r="B117" s="73">
        <f t="shared" si="15"/>
        <v>101</v>
      </c>
      <c r="C117" s="71">
        <f t="shared" si="16"/>
        <v>809719.02</v>
      </c>
      <c r="D117" s="80">
        <f t="shared" si="17"/>
        <v>3913.6419300000002</v>
      </c>
      <c r="E117" s="80">
        <f t="shared" si="18"/>
        <v>0</v>
      </c>
      <c r="F117" s="80">
        <f t="shared" si="19"/>
        <v>3913.6419300000002</v>
      </c>
      <c r="G117" s="71">
        <f t="shared" si="20"/>
        <v>809719.02</v>
      </c>
    </row>
    <row r="118" spans="1:7" x14ac:dyDescent="0.35">
      <c r="A118" s="79">
        <f t="shared" si="14"/>
        <v>49004</v>
      </c>
      <c r="B118" s="73">
        <f t="shared" si="15"/>
        <v>102</v>
      </c>
      <c r="C118" s="71">
        <f t="shared" si="16"/>
        <v>809719.02</v>
      </c>
      <c r="D118" s="80">
        <f t="shared" si="17"/>
        <v>3913.6419300000002</v>
      </c>
      <c r="E118" s="80">
        <f t="shared" si="18"/>
        <v>0</v>
      </c>
      <c r="F118" s="80">
        <f t="shared" si="19"/>
        <v>3913.6419300000002</v>
      </c>
      <c r="G118" s="71">
        <f t="shared" si="20"/>
        <v>809719.02</v>
      </c>
    </row>
    <row r="119" spans="1:7" x14ac:dyDescent="0.35">
      <c r="A119" s="79">
        <f t="shared" si="14"/>
        <v>49035</v>
      </c>
      <c r="B119" s="73">
        <f t="shared" si="15"/>
        <v>103</v>
      </c>
      <c r="C119" s="71">
        <f t="shared" si="16"/>
        <v>809719.02</v>
      </c>
      <c r="D119" s="80">
        <f t="shared" si="17"/>
        <v>3913.6419300000002</v>
      </c>
      <c r="E119" s="80">
        <f t="shared" si="18"/>
        <v>0</v>
      </c>
      <c r="F119" s="80">
        <f t="shared" si="19"/>
        <v>3913.6419300000002</v>
      </c>
      <c r="G119" s="71">
        <f t="shared" si="20"/>
        <v>809719.02</v>
      </c>
    </row>
    <row r="120" spans="1:7" x14ac:dyDescent="0.35">
      <c r="A120" s="79">
        <f t="shared" si="14"/>
        <v>49065</v>
      </c>
      <c r="B120" s="73">
        <f t="shared" si="15"/>
        <v>104</v>
      </c>
      <c r="C120" s="71">
        <f t="shared" si="16"/>
        <v>809719.02</v>
      </c>
      <c r="D120" s="80">
        <f t="shared" si="17"/>
        <v>3913.6419300000002</v>
      </c>
      <c r="E120" s="80">
        <f t="shared" si="18"/>
        <v>0</v>
      </c>
      <c r="F120" s="80">
        <f t="shared" si="19"/>
        <v>3913.6419300000002</v>
      </c>
      <c r="G120" s="71">
        <f t="shared" si="20"/>
        <v>809719.02</v>
      </c>
    </row>
    <row r="121" spans="1:7" x14ac:dyDescent="0.35">
      <c r="A121" s="79">
        <f t="shared" si="14"/>
        <v>49096</v>
      </c>
      <c r="B121" s="73">
        <f t="shared" si="15"/>
        <v>105</v>
      </c>
      <c r="C121" s="71">
        <f t="shared" si="16"/>
        <v>809719.02</v>
      </c>
      <c r="D121" s="80">
        <f t="shared" si="17"/>
        <v>3913.6419300000002</v>
      </c>
      <c r="E121" s="80">
        <f t="shared" si="18"/>
        <v>0</v>
      </c>
      <c r="F121" s="80">
        <f t="shared" si="19"/>
        <v>3913.6419300000002</v>
      </c>
      <c r="G121" s="71">
        <f t="shared" si="20"/>
        <v>809719.02</v>
      </c>
    </row>
    <row r="122" spans="1:7" x14ac:dyDescent="0.35">
      <c r="A122" s="79">
        <f t="shared" si="14"/>
        <v>49126</v>
      </c>
      <c r="B122" s="73">
        <f t="shared" si="15"/>
        <v>106</v>
      </c>
      <c r="C122" s="71">
        <f t="shared" si="16"/>
        <v>809719.02</v>
      </c>
      <c r="D122" s="80">
        <f t="shared" si="17"/>
        <v>3913.6419300000002</v>
      </c>
      <c r="E122" s="80">
        <f t="shared" si="18"/>
        <v>0</v>
      </c>
      <c r="F122" s="80">
        <f t="shared" si="19"/>
        <v>3913.6419300000002</v>
      </c>
      <c r="G122" s="71">
        <f t="shared" si="20"/>
        <v>809719.02</v>
      </c>
    </row>
    <row r="123" spans="1:7" x14ac:dyDescent="0.35">
      <c r="A123" s="79">
        <f t="shared" si="14"/>
        <v>49157</v>
      </c>
      <c r="B123" s="73">
        <f t="shared" si="15"/>
        <v>107</v>
      </c>
      <c r="C123" s="71">
        <f t="shared" si="16"/>
        <v>809719.02</v>
      </c>
      <c r="D123" s="80">
        <f t="shared" si="17"/>
        <v>3913.6419300000002</v>
      </c>
      <c r="E123" s="80">
        <f t="shared" si="18"/>
        <v>0</v>
      </c>
      <c r="F123" s="80">
        <f t="shared" si="19"/>
        <v>3913.6419300000002</v>
      </c>
      <c r="G123" s="71">
        <f t="shared" si="20"/>
        <v>809719.02</v>
      </c>
    </row>
    <row r="124" spans="1:7" x14ac:dyDescent="0.35">
      <c r="A124" s="79">
        <f t="shared" si="14"/>
        <v>49188</v>
      </c>
      <c r="B124" s="73">
        <f t="shared" si="15"/>
        <v>108</v>
      </c>
      <c r="C124" s="71">
        <f t="shared" si="16"/>
        <v>809719.02</v>
      </c>
      <c r="D124" s="80">
        <f t="shared" si="17"/>
        <v>3913.6419300000002</v>
      </c>
      <c r="E124" s="80">
        <f t="shared" si="18"/>
        <v>0</v>
      </c>
      <c r="F124" s="80">
        <f t="shared" si="19"/>
        <v>3913.6419300000002</v>
      </c>
      <c r="G124" s="71">
        <f t="shared" si="20"/>
        <v>809719.02</v>
      </c>
    </row>
    <row r="125" spans="1:7" x14ac:dyDescent="0.35">
      <c r="A125" s="79">
        <f t="shared" si="14"/>
        <v>49218</v>
      </c>
      <c r="B125" s="73">
        <f t="shared" si="15"/>
        <v>109</v>
      </c>
      <c r="C125" s="71">
        <f t="shared" si="16"/>
        <v>809719.02</v>
      </c>
      <c r="D125" s="80">
        <f t="shared" si="17"/>
        <v>3913.6419300000002</v>
      </c>
      <c r="E125" s="80">
        <f t="shared" si="18"/>
        <v>0</v>
      </c>
      <c r="F125" s="80">
        <f t="shared" si="19"/>
        <v>3913.6419300000002</v>
      </c>
      <c r="G125" s="71">
        <f t="shared" si="20"/>
        <v>809719.02</v>
      </c>
    </row>
    <row r="126" spans="1:7" x14ac:dyDescent="0.35">
      <c r="A126" s="79">
        <f t="shared" si="14"/>
        <v>49249</v>
      </c>
      <c r="B126" s="73">
        <f t="shared" si="15"/>
        <v>110</v>
      </c>
      <c r="C126" s="71">
        <f t="shared" si="16"/>
        <v>809719.02</v>
      </c>
      <c r="D126" s="80">
        <f t="shared" si="17"/>
        <v>3913.6419300000002</v>
      </c>
      <c r="E126" s="80">
        <f t="shared" si="18"/>
        <v>0</v>
      </c>
      <c r="F126" s="80">
        <f t="shared" si="19"/>
        <v>3913.6419300000002</v>
      </c>
      <c r="G126" s="71">
        <f t="shared" si="20"/>
        <v>809719.02</v>
      </c>
    </row>
    <row r="127" spans="1:7" x14ac:dyDescent="0.35">
      <c r="A127" s="79">
        <f t="shared" si="14"/>
        <v>49279</v>
      </c>
      <c r="B127" s="73">
        <f t="shared" si="15"/>
        <v>111</v>
      </c>
      <c r="C127" s="71">
        <f t="shared" si="16"/>
        <v>809719.02</v>
      </c>
      <c r="D127" s="80">
        <f t="shared" si="17"/>
        <v>3913.6419300000002</v>
      </c>
      <c r="E127" s="80">
        <f t="shared" si="18"/>
        <v>0</v>
      </c>
      <c r="F127" s="80">
        <f t="shared" si="19"/>
        <v>3913.6419300000002</v>
      </c>
      <c r="G127" s="71">
        <f t="shared" si="20"/>
        <v>809719.02</v>
      </c>
    </row>
    <row r="128" spans="1:7" x14ac:dyDescent="0.35">
      <c r="A128" s="79">
        <f t="shared" si="14"/>
        <v>49310</v>
      </c>
      <c r="B128" s="73">
        <f t="shared" si="15"/>
        <v>112</v>
      </c>
      <c r="C128" s="71">
        <f t="shared" si="16"/>
        <v>809719.02</v>
      </c>
      <c r="D128" s="80">
        <f t="shared" si="17"/>
        <v>3913.6419300000002</v>
      </c>
      <c r="E128" s="80">
        <f t="shared" si="18"/>
        <v>0</v>
      </c>
      <c r="F128" s="80">
        <f t="shared" si="19"/>
        <v>3913.6419300000002</v>
      </c>
      <c r="G128" s="71">
        <f t="shared" si="20"/>
        <v>809719.02</v>
      </c>
    </row>
    <row r="129" spans="1:7" x14ac:dyDescent="0.35">
      <c r="A129" s="79">
        <f t="shared" si="14"/>
        <v>49341</v>
      </c>
      <c r="B129" s="73">
        <f t="shared" si="15"/>
        <v>113</v>
      </c>
      <c r="C129" s="71">
        <f t="shared" si="16"/>
        <v>809719.02</v>
      </c>
      <c r="D129" s="80">
        <f t="shared" si="17"/>
        <v>3913.6419300000002</v>
      </c>
      <c r="E129" s="80">
        <f t="shared" si="18"/>
        <v>0</v>
      </c>
      <c r="F129" s="80">
        <f t="shared" si="19"/>
        <v>3913.6419300000002</v>
      </c>
      <c r="G129" s="71">
        <f t="shared" si="20"/>
        <v>809719.02</v>
      </c>
    </row>
    <row r="130" spans="1:7" x14ac:dyDescent="0.35">
      <c r="A130" s="79">
        <f t="shared" si="14"/>
        <v>49369</v>
      </c>
      <c r="B130" s="73">
        <f t="shared" si="15"/>
        <v>114</v>
      </c>
      <c r="C130" s="71">
        <f t="shared" si="16"/>
        <v>809719.02</v>
      </c>
      <c r="D130" s="80">
        <f t="shared" si="17"/>
        <v>3913.6419300000002</v>
      </c>
      <c r="E130" s="80">
        <f t="shared" si="18"/>
        <v>0</v>
      </c>
      <c r="F130" s="80">
        <f t="shared" si="19"/>
        <v>3913.6419300000002</v>
      </c>
      <c r="G130" s="71">
        <f t="shared" si="20"/>
        <v>809719.02</v>
      </c>
    </row>
    <row r="131" spans="1:7" x14ac:dyDescent="0.35">
      <c r="A131" s="79">
        <f t="shared" si="14"/>
        <v>49400</v>
      </c>
      <c r="B131" s="73">
        <f t="shared" si="15"/>
        <v>115</v>
      </c>
      <c r="C131" s="71">
        <f t="shared" si="16"/>
        <v>809719.02</v>
      </c>
      <c r="D131" s="80">
        <f t="shared" si="17"/>
        <v>3913.6419300000002</v>
      </c>
      <c r="E131" s="80">
        <f t="shared" si="18"/>
        <v>0</v>
      </c>
      <c r="F131" s="80">
        <f t="shared" si="19"/>
        <v>3913.6419300000002</v>
      </c>
      <c r="G131" s="71">
        <f t="shared" si="20"/>
        <v>809719.02</v>
      </c>
    </row>
    <row r="132" spans="1:7" x14ac:dyDescent="0.35">
      <c r="A132" s="79">
        <f t="shared" si="14"/>
        <v>49430</v>
      </c>
      <c r="B132" s="73">
        <f t="shared" si="15"/>
        <v>116</v>
      </c>
      <c r="C132" s="71">
        <f t="shared" si="16"/>
        <v>809719.02</v>
      </c>
      <c r="D132" s="80">
        <f t="shared" si="17"/>
        <v>3913.6419300000002</v>
      </c>
      <c r="E132" s="80">
        <f t="shared" si="18"/>
        <v>0</v>
      </c>
      <c r="F132" s="80">
        <f t="shared" si="19"/>
        <v>3913.6419300000002</v>
      </c>
      <c r="G132" s="71">
        <f t="shared" si="20"/>
        <v>809719.02</v>
      </c>
    </row>
    <row r="133" spans="1:7" x14ac:dyDescent="0.35">
      <c r="A133" s="79">
        <f t="shared" si="14"/>
        <v>49461</v>
      </c>
      <c r="B133" s="73">
        <f t="shared" si="15"/>
        <v>117</v>
      </c>
      <c r="C133" s="71">
        <f t="shared" si="16"/>
        <v>809719.02</v>
      </c>
      <c r="D133" s="80">
        <f t="shared" si="17"/>
        <v>3913.6419300000002</v>
      </c>
      <c r="E133" s="80">
        <f t="shared" si="18"/>
        <v>0</v>
      </c>
      <c r="F133" s="80">
        <f t="shared" si="19"/>
        <v>3913.6419300000002</v>
      </c>
      <c r="G133" s="71">
        <f t="shared" si="20"/>
        <v>809719.02</v>
      </c>
    </row>
    <row r="134" spans="1:7" x14ac:dyDescent="0.35">
      <c r="A134" s="79">
        <f t="shared" si="14"/>
        <v>49491</v>
      </c>
      <c r="B134" s="73">
        <f t="shared" si="15"/>
        <v>118</v>
      </c>
      <c r="C134" s="71">
        <f t="shared" si="16"/>
        <v>809719.02</v>
      </c>
      <c r="D134" s="80">
        <f t="shared" si="17"/>
        <v>3913.6419300000002</v>
      </c>
      <c r="E134" s="80">
        <f t="shared" si="18"/>
        <v>0</v>
      </c>
      <c r="F134" s="80">
        <f t="shared" si="19"/>
        <v>3913.6419300000002</v>
      </c>
      <c r="G134" s="71">
        <f t="shared" si="20"/>
        <v>809719.02</v>
      </c>
    </row>
    <row r="135" spans="1:7" x14ac:dyDescent="0.35">
      <c r="A135" s="79">
        <f t="shared" si="14"/>
        <v>49522</v>
      </c>
      <c r="B135" s="73">
        <f t="shared" si="15"/>
        <v>119</v>
      </c>
      <c r="C135" s="71">
        <f t="shared" si="16"/>
        <v>809719.02</v>
      </c>
      <c r="D135" s="80">
        <f t="shared" si="17"/>
        <v>3913.6419300000002</v>
      </c>
      <c r="E135" s="80">
        <f t="shared" si="18"/>
        <v>0</v>
      </c>
      <c r="F135" s="80">
        <f t="shared" si="19"/>
        <v>3913.6419300000002</v>
      </c>
      <c r="G135" s="71">
        <f t="shared" si="20"/>
        <v>809719.02</v>
      </c>
    </row>
    <row r="136" spans="1:7" x14ac:dyDescent="0.35">
      <c r="A136" s="79">
        <f t="shared" si="14"/>
        <v>49553</v>
      </c>
      <c r="B136" s="73">
        <f t="shared" si="15"/>
        <v>120</v>
      </c>
      <c r="C136" s="71">
        <f t="shared" si="16"/>
        <v>809719.02</v>
      </c>
      <c r="D136" s="80">
        <f t="shared" si="17"/>
        <v>3913.6419300000002</v>
      </c>
      <c r="E136" s="80">
        <f t="shared" si="18"/>
        <v>0</v>
      </c>
      <c r="F136" s="80">
        <f t="shared" si="19"/>
        <v>3913.6419300000002</v>
      </c>
      <c r="G136" s="71">
        <f t="shared" si="20"/>
        <v>809719.02</v>
      </c>
    </row>
    <row r="137" spans="1:7" x14ac:dyDescent="0.35">
      <c r="A137" s="79">
        <f t="shared" si="14"/>
        <v>49583</v>
      </c>
      <c r="B137" s="73">
        <f t="shared" si="15"/>
        <v>121</v>
      </c>
      <c r="C137" s="71">
        <f t="shared" si="16"/>
        <v>809719.02</v>
      </c>
      <c r="D137" s="80">
        <f t="shared" si="17"/>
        <v>3913.6419300000002</v>
      </c>
      <c r="E137" s="80">
        <f t="shared" si="18"/>
        <v>0</v>
      </c>
      <c r="F137" s="80">
        <f t="shared" si="19"/>
        <v>3913.6419300000002</v>
      </c>
      <c r="G137" s="71">
        <f t="shared" si="20"/>
        <v>809719.02</v>
      </c>
    </row>
    <row r="138" spans="1:7" x14ac:dyDescent="0.35">
      <c r="A138" s="79">
        <f t="shared" si="14"/>
        <v>49614</v>
      </c>
      <c r="B138" s="73">
        <f t="shared" si="15"/>
        <v>122</v>
      </c>
      <c r="C138" s="71">
        <f t="shared" si="16"/>
        <v>809719.02</v>
      </c>
      <c r="D138" s="80">
        <f t="shared" si="17"/>
        <v>3913.6419300000002</v>
      </c>
      <c r="E138" s="80">
        <f t="shared" si="18"/>
        <v>0</v>
      </c>
      <c r="F138" s="80">
        <f t="shared" si="19"/>
        <v>3913.6419300000002</v>
      </c>
      <c r="G138" s="71">
        <f t="shared" si="20"/>
        <v>809719.02</v>
      </c>
    </row>
    <row r="139" spans="1:7" x14ac:dyDescent="0.35">
      <c r="A139" s="79">
        <f t="shared" si="14"/>
        <v>49644</v>
      </c>
      <c r="B139" s="73">
        <f t="shared" si="15"/>
        <v>123</v>
      </c>
      <c r="C139" s="71">
        <f t="shared" si="16"/>
        <v>809719.02</v>
      </c>
      <c r="D139" s="80">
        <f t="shared" si="17"/>
        <v>3913.6419300000002</v>
      </c>
      <c r="E139" s="80">
        <f t="shared" si="18"/>
        <v>0</v>
      </c>
      <c r="F139" s="80">
        <f t="shared" si="19"/>
        <v>3913.6419300000002</v>
      </c>
      <c r="G139" s="71">
        <f t="shared" si="20"/>
        <v>809719.02</v>
      </c>
    </row>
    <row r="140" spans="1:7" x14ac:dyDescent="0.35">
      <c r="A140" s="79">
        <f t="shared" si="14"/>
        <v>49675</v>
      </c>
      <c r="B140" s="73">
        <f t="shared" si="15"/>
        <v>124</v>
      </c>
      <c r="C140" s="71">
        <f t="shared" si="16"/>
        <v>809719.02</v>
      </c>
      <c r="D140" s="80">
        <f t="shared" si="17"/>
        <v>3913.6419300000002</v>
      </c>
      <c r="E140" s="80">
        <f t="shared" si="18"/>
        <v>0</v>
      </c>
      <c r="F140" s="80">
        <f t="shared" si="19"/>
        <v>3913.6419300000002</v>
      </c>
      <c r="G140" s="71">
        <f t="shared" si="20"/>
        <v>809719.02</v>
      </c>
    </row>
    <row r="141" spans="1:7" x14ac:dyDescent="0.35">
      <c r="A141" s="79">
        <f t="shared" si="14"/>
        <v>49706</v>
      </c>
      <c r="B141" s="73">
        <f t="shared" si="15"/>
        <v>125</v>
      </c>
      <c r="C141" s="71">
        <f t="shared" si="16"/>
        <v>809719.02</v>
      </c>
      <c r="D141" s="80">
        <f t="shared" si="17"/>
        <v>3913.6419300000002</v>
      </c>
      <c r="E141" s="80">
        <f t="shared" si="18"/>
        <v>0</v>
      </c>
      <c r="F141" s="80">
        <f t="shared" si="19"/>
        <v>3913.6419300000002</v>
      </c>
      <c r="G141" s="71">
        <f t="shared" si="20"/>
        <v>809719.02</v>
      </c>
    </row>
    <row r="142" spans="1:7" x14ac:dyDescent="0.35">
      <c r="A142" s="79">
        <f t="shared" si="14"/>
        <v>49735</v>
      </c>
      <c r="B142" s="73">
        <f t="shared" si="15"/>
        <v>126</v>
      </c>
      <c r="C142" s="71">
        <f t="shared" si="16"/>
        <v>809719.02</v>
      </c>
      <c r="D142" s="80">
        <f t="shared" si="17"/>
        <v>3913.6419300000002</v>
      </c>
      <c r="E142" s="80">
        <f t="shared" si="18"/>
        <v>0</v>
      </c>
      <c r="F142" s="80">
        <f t="shared" si="19"/>
        <v>3913.6419300000002</v>
      </c>
      <c r="G142" s="71">
        <f t="shared" si="20"/>
        <v>809719.02</v>
      </c>
    </row>
    <row r="143" spans="1:7" x14ac:dyDescent="0.35">
      <c r="A143" s="79">
        <f t="shared" si="14"/>
        <v>49766</v>
      </c>
      <c r="B143" s="73">
        <f t="shared" si="15"/>
        <v>127</v>
      </c>
      <c r="C143" s="71">
        <f t="shared" si="16"/>
        <v>809719.02</v>
      </c>
      <c r="D143" s="80">
        <f t="shared" si="17"/>
        <v>3913.6419300000002</v>
      </c>
      <c r="E143" s="80">
        <f t="shared" si="18"/>
        <v>0</v>
      </c>
      <c r="F143" s="80">
        <f t="shared" si="19"/>
        <v>3913.6419300000002</v>
      </c>
      <c r="G143" s="71">
        <f t="shared" si="20"/>
        <v>809719.02</v>
      </c>
    </row>
    <row r="144" spans="1:7" x14ac:dyDescent="0.35">
      <c r="A144" s="79">
        <f t="shared" si="14"/>
        <v>49796</v>
      </c>
      <c r="B144" s="73">
        <f t="shared" si="15"/>
        <v>128</v>
      </c>
      <c r="C144" s="71">
        <f t="shared" si="16"/>
        <v>809719.02</v>
      </c>
      <c r="D144" s="80">
        <f t="shared" si="17"/>
        <v>3913.6419300000002</v>
      </c>
      <c r="E144" s="80">
        <f t="shared" si="18"/>
        <v>0</v>
      </c>
      <c r="F144" s="80">
        <f t="shared" si="19"/>
        <v>3913.6419300000002</v>
      </c>
      <c r="G144" s="71">
        <f t="shared" si="20"/>
        <v>809719.02</v>
      </c>
    </row>
    <row r="145" spans="1:7" x14ac:dyDescent="0.35">
      <c r="A145" s="79">
        <f t="shared" si="14"/>
        <v>49827</v>
      </c>
      <c r="B145" s="73">
        <f t="shared" si="15"/>
        <v>129</v>
      </c>
      <c r="C145" s="71">
        <f t="shared" si="16"/>
        <v>809719.02</v>
      </c>
      <c r="D145" s="80">
        <f t="shared" si="17"/>
        <v>3913.6419300000002</v>
      </c>
      <c r="E145" s="80">
        <f t="shared" si="18"/>
        <v>0</v>
      </c>
      <c r="F145" s="80">
        <f t="shared" si="19"/>
        <v>3913.6419300000002</v>
      </c>
      <c r="G145" s="71">
        <f t="shared" si="20"/>
        <v>809719.02</v>
      </c>
    </row>
    <row r="146" spans="1:7" x14ac:dyDescent="0.35">
      <c r="A146" s="79">
        <f t="shared" si="14"/>
        <v>49857</v>
      </c>
      <c r="B146" s="73">
        <f t="shared" si="15"/>
        <v>130</v>
      </c>
      <c r="C146" s="71">
        <f t="shared" si="16"/>
        <v>809719.02</v>
      </c>
      <c r="D146" s="80">
        <f t="shared" si="17"/>
        <v>3913.6419300000002</v>
      </c>
      <c r="E146" s="80">
        <f t="shared" si="18"/>
        <v>0</v>
      </c>
      <c r="F146" s="80">
        <f t="shared" si="19"/>
        <v>3913.6419300000002</v>
      </c>
      <c r="G146" s="71">
        <f t="shared" si="20"/>
        <v>809719.02</v>
      </c>
    </row>
    <row r="147" spans="1:7" x14ac:dyDescent="0.35">
      <c r="A147" s="79">
        <f t="shared" si="14"/>
        <v>49888</v>
      </c>
      <c r="B147" s="73">
        <f t="shared" si="15"/>
        <v>131</v>
      </c>
      <c r="C147" s="71">
        <f t="shared" si="16"/>
        <v>809719.02</v>
      </c>
      <c r="D147" s="80">
        <f t="shared" si="17"/>
        <v>3913.6419300000002</v>
      </c>
      <c r="E147" s="80">
        <f t="shared" si="18"/>
        <v>0</v>
      </c>
      <c r="F147" s="80">
        <f t="shared" si="19"/>
        <v>3913.6419300000002</v>
      </c>
      <c r="G147" s="71">
        <f t="shared" si="20"/>
        <v>809719.02</v>
      </c>
    </row>
    <row r="148" spans="1:7" x14ac:dyDescent="0.35">
      <c r="A148" s="79">
        <f t="shared" ref="A148:A211" si="21">IF(B148="","",EDATE(A147,1))</f>
        <v>49919</v>
      </c>
      <c r="B148" s="73">
        <f t="shared" ref="B148:B211" si="22">IF(B147="","",IF(SUM(B147)+1&lt;=$E$7,SUM(B147)+1,""))</f>
        <v>132</v>
      </c>
      <c r="C148" s="71">
        <f t="shared" ref="C148:C211" si="23">IF(B148="","",G147)</f>
        <v>809719.02</v>
      </c>
      <c r="D148" s="80">
        <f t="shared" ref="D148:D211" si="24">IF(B148="","",IPMT($E$13/12,B148,$E$7,-$E$11,$E$12,0))</f>
        <v>3913.6419300000002</v>
      </c>
      <c r="E148" s="80">
        <f t="shared" ref="E148:E211" si="25">IF(B148="","",PPMT($E$13/12,B148,$E$7,-$E$11,$E$12,0))</f>
        <v>0</v>
      </c>
      <c r="F148" s="80">
        <f t="shared" ref="F148:F211" si="26">IF(B148="","",SUM(D148:E148))</f>
        <v>3913.6419300000002</v>
      </c>
      <c r="G148" s="71">
        <f t="shared" ref="G148:G211" si="27">IF(B148="","",SUM(C148)-SUM(E148))</f>
        <v>809719.02</v>
      </c>
    </row>
    <row r="149" spans="1:7" x14ac:dyDescent="0.35">
      <c r="A149" s="79">
        <f t="shared" si="21"/>
        <v>49949</v>
      </c>
      <c r="B149" s="73">
        <f t="shared" si="22"/>
        <v>133</v>
      </c>
      <c r="C149" s="71">
        <f t="shared" si="23"/>
        <v>809719.02</v>
      </c>
      <c r="D149" s="80">
        <f t="shared" si="24"/>
        <v>3913.6419300000002</v>
      </c>
      <c r="E149" s="80">
        <f t="shared" si="25"/>
        <v>0</v>
      </c>
      <c r="F149" s="80">
        <f t="shared" si="26"/>
        <v>3913.6419300000002</v>
      </c>
      <c r="G149" s="71">
        <f t="shared" si="27"/>
        <v>809719.02</v>
      </c>
    </row>
    <row r="150" spans="1:7" x14ac:dyDescent="0.35">
      <c r="A150" s="79">
        <f t="shared" si="21"/>
        <v>49980</v>
      </c>
      <c r="B150" s="73">
        <f t="shared" si="22"/>
        <v>134</v>
      </c>
      <c r="C150" s="71">
        <f t="shared" si="23"/>
        <v>809719.02</v>
      </c>
      <c r="D150" s="80">
        <f t="shared" si="24"/>
        <v>3913.6419300000002</v>
      </c>
      <c r="E150" s="80">
        <f t="shared" si="25"/>
        <v>0</v>
      </c>
      <c r="F150" s="80">
        <f t="shared" si="26"/>
        <v>3913.6419300000002</v>
      </c>
      <c r="G150" s="71">
        <f t="shared" si="27"/>
        <v>809719.02</v>
      </c>
    </row>
    <row r="151" spans="1:7" x14ac:dyDescent="0.35">
      <c r="A151" s="79">
        <f t="shared" si="21"/>
        <v>50010</v>
      </c>
      <c r="B151" s="73">
        <f t="shared" si="22"/>
        <v>135</v>
      </c>
      <c r="C151" s="71">
        <f t="shared" si="23"/>
        <v>809719.02</v>
      </c>
      <c r="D151" s="80">
        <f t="shared" si="24"/>
        <v>3913.6419300000002</v>
      </c>
      <c r="E151" s="80">
        <f t="shared" si="25"/>
        <v>0</v>
      </c>
      <c r="F151" s="80">
        <f t="shared" si="26"/>
        <v>3913.6419300000002</v>
      </c>
      <c r="G151" s="71">
        <f t="shared" si="27"/>
        <v>809719.02</v>
      </c>
    </row>
    <row r="152" spans="1:7" x14ac:dyDescent="0.35">
      <c r="A152" s="79">
        <f t="shared" si="21"/>
        <v>50041</v>
      </c>
      <c r="B152" s="73">
        <f t="shared" si="22"/>
        <v>136</v>
      </c>
      <c r="C152" s="71">
        <f t="shared" si="23"/>
        <v>809719.02</v>
      </c>
      <c r="D152" s="80">
        <f t="shared" si="24"/>
        <v>3913.6419300000002</v>
      </c>
      <c r="E152" s="80">
        <f t="shared" si="25"/>
        <v>0</v>
      </c>
      <c r="F152" s="80">
        <f t="shared" si="26"/>
        <v>3913.6419300000002</v>
      </c>
      <c r="G152" s="71">
        <f t="shared" si="27"/>
        <v>809719.02</v>
      </c>
    </row>
    <row r="153" spans="1:7" x14ac:dyDescent="0.35">
      <c r="A153" s="79">
        <f t="shared" si="21"/>
        <v>50072</v>
      </c>
      <c r="B153" s="73">
        <f t="shared" si="22"/>
        <v>137</v>
      </c>
      <c r="C153" s="71">
        <f t="shared" si="23"/>
        <v>809719.02</v>
      </c>
      <c r="D153" s="80">
        <f t="shared" si="24"/>
        <v>3913.6419300000002</v>
      </c>
      <c r="E153" s="80">
        <f t="shared" si="25"/>
        <v>0</v>
      </c>
      <c r="F153" s="80">
        <f t="shared" si="26"/>
        <v>3913.6419300000002</v>
      </c>
      <c r="G153" s="71">
        <f t="shared" si="27"/>
        <v>809719.02</v>
      </c>
    </row>
    <row r="154" spans="1:7" x14ac:dyDescent="0.35">
      <c r="A154" s="79">
        <f t="shared" si="21"/>
        <v>50100</v>
      </c>
      <c r="B154" s="73">
        <f t="shared" si="22"/>
        <v>138</v>
      </c>
      <c r="C154" s="71">
        <f t="shared" si="23"/>
        <v>809719.02</v>
      </c>
      <c r="D154" s="80">
        <f t="shared" si="24"/>
        <v>3913.6419300000002</v>
      </c>
      <c r="E154" s="80">
        <f t="shared" si="25"/>
        <v>0</v>
      </c>
      <c r="F154" s="80">
        <f t="shared" si="26"/>
        <v>3913.6419300000002</v>
      </c>
      <c r="G154" s="71">
        <f t="shared" si="27"/>
        <v>809719.02</v>
      </c>
    </row>
    <row r="155" spans="1:7" x14ac:dyDescent="0.35">
      <c r="A155" s="79">
        <f t="shared" si="21"/>
        <v>50131</v>
      </c>
      <c r="B155" s="73">
        <f t="shared" si="22"/>
        <v>139</v>
      </c>
      <c r="C155" s="71">
        <f t="shared" si="23"/>
        <v>809719.02</v>
      </c>
      <c r="D155" s="80">
        <f t="shared" si="24"/>
        <v>3913.6419300000002</v>
      </c>
      <c r="E155" s="80">
        <f t="shared" si="25"/>
        <v>0</v>
      </c>
      <c r="F155" s="80">
        <f t="shared" si="26"/>
        <v>3913.6419300000002</v>
      </c>
      <c r="G155" s="71">
        <f t="shared" si="27"/>
        <v>809719.02</v>
      </c>
    </row>
    <row r="156" spans="1:7" x14ac:dyDescent="0.35">
      <c r="A156" s="79">
        <f t="shared" si="21"/>
        <v>50161</v>
      </c>
      <c r="B156" s="73">
        <f t="shared" si="22"/>
        <v>140</v>
      </c>
      <c r="C156" s="71">
        <f t="shared" si="23"/>
        <v>809719.02</v>
      </c>
      <c r="D156" s="80">
        <f t="shared" si="24"/>
        <v>3913.6419300000002</v>
      </c>
      <c r="E156" s="80">
        <f t="shared" si="25"/>
        <v>0</v>
      </c>
      <c r="F156" s="80">
        <f t="shared" si="26"/>
        <v>3913.6419300000002</v>
      </c>
      <c r="G156" s="71">
        <f t="shared" si="27"/>
        <v>809719.02</v>
      </c>
    </row>
    <row r="157" spans="1:7" x14ac:dyDescent="0.35">
      <c r="A157" s="79">
        <f t="shared" si="21"/>
        <v>50192</v>
      </c>
      <c r="B157" s="73">
        <f t="shared" si="22"/>
        <v>141</v>
      </c>
      <c r="C157" s="71">
        <f t="shared" si="23"/>
        <v>809719.02</v>
      </c>
      <c r="D157" s="80">
        <f t="shared" si="24"/>
        <v>3913.6419300000002</v>
      </c>
      <c r="E157" s="80">
        <f t="shared" si="25"/>
        <v>0</v>
      </c>
      <c r="F157" s="80">
        <f t="shared" si="26"/>
        <v>3913.6419300000002</v>
      </c>
      <c r="G157" s="71">
        <f t="shared" si="27"/>
        <v>809719.02</v>
      </c>
    </row>
    <row r="158" spans="1:7" x14ac:dyDescent="0.35">
      <c r="A158" s="79">
        <f t="shared" si="21"/>
        <v>50222</v>
      </c>
      <c r="B158" s="73">
        <f t="shared" si="22"/>
        <v>142</v>
      </c>
      <c r="C158" s="71">
        <f t="shared" si="23"/>
        <v>809719.02</v>
      </c>
      <c r="D158" s="80">
        <f t="shared" si="24"/>
        <v>3913.6419300000002</v>
      </c>
      <c r="E158" s="80">
        <f t="shared" si="25"/>
        <v>0</v>
      </c>
      <c r="F158" s="80">
        <f t="shared" si="26"/>
        <v>3913.6419300000002</v>
      </c>
      <c r="G158" s="71">
        <f t="shared" si="27"/>
        <v>809719.02</v>
      </c>
    </row>
    <row r="159" spans="1:7" x14ac:dyDescent="0.35">
      <c r="A159" s="79">
        <f t="shared" si="21"/>
        <v>50253</v>
      </c>
      <c r="B159" s="73">
        <f t="shared" si="22"/>
        <v>143</v>
      </c>
      <c r="C159" s="71">
        <f t="shared" si="23"/>
        <v>809719.02</v>
      </c>
      <c r="D159" s="80">
        <f t="shared" si="24"/>
        <v>3913.6419300000002</v>
      </c>
      <c r="E159" s="80">
        <f t="shared" si="25"/>
        <v>0</v>
      </c>
      <c r="F159" s="80">
        <f t="shared" si="26"/>
        <v>3913.6419300000002</v>
      </c>
      <c r="G159" s="71">
        <f t="shared" si="27"/>
        <v>809719.02</v>
      </c>
    </row>
    <row r="160" spans="1:7" x14ac:dyDescent="0.35">
      <c r="A160" s="79">
        <f t="shared" si="21"/>
        <v>50284</v>
      </c>
      <c r="B160" s="73">
        <f t="shared" si="22"/>
        <v>144</v>
      </c>
      <c r="C160" s="71">
        <f t="shared" si="23"/>
        <v>809719.02</v>
      </c>
      <c r="D160" s="80">
        <f t="shared" si="24"/>
        <v>3913.6419300000002</v>
      </c>
      <c r="E160" s="80">
        <f t="shared" si="25"/>
        <v>0</v>
      </c>
      <c r="F160" s="80">
        <f t="shared" si="26"/>
        <v>3913.6419300000002</v>
      </c>
      <c r="G160" s="71">
        <f t="shared" si="27"/>
        <v>809719.02</v>
      </c>
    </row>
    <row r="161" spans="1:7" x14ac:dyDescent="0.35">
      <c r="A161" s="79">
        <f t="shared" si="21"/>
        <v>50314</v>
      </c>
      <c r="B161" s="73">
        <f t="shared" si="22"/>
        <v>145</v>
      </c>
      <c r="C161" s="71">
        <f t="shared" si="23"/>
        <v>809719.02</v>
      </c>
      <c r="D161" s="80">
        <f t="shared" si="24"/>
        <v>3913.6419300000002</v>
      </c>
      <c r="E161" s="80">
        <f t="shared" si="25"/>
        <v>0</v>
      </c>
      <c r="F161" s="80">
        <f t="shared" si="26"/>
        <v>3913.6419300000002</v>
      </c>
      <c r="G161" s="71">
        <f t="shared" si="27"/>
        <v>809719.02</v>
      </c>
    </row>
    <row r="162" spans="1:7" x14ac:dyDescent="0.35">
      <c r="A162" s="79">
        <f t="shared" si="21"/>
        <v>50345</v>
      </c>
      <c r="B162" s="73">
        <f t="shared" si="22"/>
        <v>146</v>
      </c>
      <c r="C162" s="71">
        <f t="shared" si="23"/>
        <v>809719.02</v>
      </c>
      <c r="D162" s="80">
        <f t="shared" si="24"/>
        <v>3913.6419300000002</v>
      </c>
      <c r="E162" s="80">
        <f t="shared" si="25"/>
        <v>0</v>
      </c>
      <c r="F162" s="80">
        <f t="shared" si="26"/>
        <v>3913.6419300000002</v>
      </c>
      <c r="G162" s="71">
        <f t="shared" si="27"/>
        <v>809719.02</v>
      </c>
    </row>
    <row r="163" spans="1:7" x14ac:dyDescent="0.35">
      <c r="A163" s="79">
        <f t="shared" si="21"/>
        <v>50375</v>
      </c>
      <c r="B163" s="73">
        <f t="shared" si="22"/>
        <v>147</v>
      </c>
      <c r="C163" s="71">
        <f t="shared" si="23"/>
        <v>809719.02</v>
      </c>
      <c r="D163" s="80">
        <f t="shared" si="24"/>
        <v>3913.6419300000002</v>
      </c>
      <c r="E163" s="80">
        <f t="shared" si="25"/>
        <v>0</v>
      </c>
      <c r="F163" s="80">
        <f t="shared" si="26"/>
        <v>3913.6419300000002</v>
      </c>
      <c r="G163" s="71">
        <f t="shared" si="27"/>
        <v>809719.02</v>
      </c>
    </row>
    <row r="164" spans="1:7" x14ac:dyDescent="0.35">
      <c r="A164" s="79">
        <f t="shared" si="21"/>
        <v>50406</v>
      </c>
      <c r="B164" s="73">
        <f t="shared" si="22"/>
        <v>148</v>
      </c>
      <c r="C164" s="71">
        <f t="shared" si="23"/>
        <v>809719.02</v>
      </c>
      <c r="D164" s="80">
        <f t="shared" si="24"/>
        <v>3913.6419300000002</v>
      </c>
      <c r="E164" s="80">
        <f t="shared" si="25"/>
        <v>0</v>
      </c>
      <c r="F164" s="80">
        <f t="shared" si="26"/>
        <v>3913.6419300000002</v>
      </c>
      <c r="G164" s="71">
        <f t="shared" si="27"/>
        <v>809719.02</v>
      </c>
    </row>
    <row r="165" spans="1:7" x14ac:dyDescent="0.35">
      <c r="A165" s="79">
        <f t="shared" si="21"/>
        <v>50437</v>
      </c>
      <c r="B165" s="73">
        <f t="shared" si="22"/>
        <v>149</v>
      </c>
      <c r="C165" s="71">
        <f t="shared" si="23"/>
        <v>809719.02</v>
      </c>
      <c r="D165" s="80">
        <f t="shared" si="24"/>
        <v>3913.6419300000002</v>
      </c>
      <c r="E165" s="80">
        <f t="shared" si="25"/>
        <v>0</v>
      </c>
      <c r="F165" s="80">
        <f t="shared" si="26"/>
        <v>3913.6419300000002</v>
      </c>
      <c r="G165" s="71">
        <f t="shared" si="27"/>
        <v>809719.02</v>
      </c>
    </row>
    <row r="166" spans="1:7" x14ac:dyDescent="0.35">
      <c r="A166" s="79">
        <f t="shared" si="21"/>
        <v>50465</v>
      </c>
      <c r="B166" s="73">
        <f t="shared" si="22"/>
        <v>150</v>
      </c>
      <c r="C166" s="71">
        <f t="shared" si="23"/>
        <v>809719.02</v>
      </c>
      <c r="D166" s="80">
        <f t="shared" si="24"/>
        <v>3913.6419300000002</v>
      </c>
      <c r="E166" s="80">
        <f t="shared" si="25"/>
        <v>0</v>
      </c>
      <c r="F166" s="80">
        <f t="shared" si="26"/>
        <v>3913.6419300000002</v>
      </c>
      <c r="G166" s="71">
        <f t="shared" si="27"/>
        <v>809719.02</v>
      </c>
    </row>
    <row r="167" spans="1:7" x14ac:dyDescent="0.35">
      <c r="A167" s="79">
        <f t="shared" si="21"/>
        <v>50496</v>
      </c>
      <c r="B167" s="73">
        <f t="shared" si="22"/>
        <v>151</v>
      </c>
      <c r="C167" s="71">
        <f t="shared" si="23"/>
        <v>809719.02</v>
      </c>
      <c r="D167" s="80">
        <f t="shared" si="24"/>
        <v>3913.6419300000002</v>
      </c>
      <c r="E167" s="80">
        <f t="shared" si="25"/>
        <v>0</v>
      </c>
      <c r="F167" s="80">
        <f t="shared" si="26"/>
        <v>3913.6419300000002</v>
      </c>
      <c r="G167" s="71">
        <f t="shared" si="27"/>
        <v>809719.02</v>
      </c>
    </row>
    <row r="168" spans="1:7" x14ac:dyDescent="0.35">
      <c r="A168" s="79">
        <f t="shared" si="21"/>
        <v>50526</v>
      </c>
      <c r="B168" s="73">
        <f t="shared" si="22"/>
        <v>152</v>
      </c>
      <c r="C168" s="71">
        <f t="shared" si="23"/>
        <v>809719.02</v>
      </c>
      <c r="D168" s="80">
        <f t="shared" si="24"/>
        <v>3913.6419300000002</v>
      </c>
      <c r="E168" s="80">
        <f t="shared" si="25"/>
        <v>0</v>
      </c>
      <c r="F168" s="80">
        <f t="shared" si="26"/>
        <v>3913.6419300000002</v>
      </c>
      <c r="G168" s="71">
        <f t="shared" si="27"/>
        <v>809719.02</v>
      </c>
    </row>
    <row r="169" spans="1:7" x14ac:dyDescent="0.35">
      <c r="A169" s="79">
        <f t="shared" si="21"/>
        <v>50557</v>
      </c>
      <c r="B169" s="73">
        <f t="shared" si="22"/>
        <v>153</v>
      </c>
      <c r="C169" s="71">
        <f t="shared" si="23"/>
        <v>809719.02</v>
      </c>
      <c r="D169" s="80">
        <f t="shared" si="24"/>
        <v>3913.6419300000002</v>
      </c>
      <c r="E169" s="80">
        <f t="shared" si="25"/>
        <v>0</v>
      </c>
      <c r="F169" s="80">
        <f t="shared" si="26"/>
        <v>3913.6419300000002</v>
      </c>
      <c r="G169" s="71">
        <f t="shared" si="27"/>
        <v>809719.02</v>
      </c>
    </row>
    <row r="170" spans="1:7" x14ac:dyDescent="0.35">
      <c r="A170" s="79">
        <f t="shared" si="21"/>
        <v>50587</v>
      </c>
      <c r="B170" s="73">
        <f t="shared" si="22"/>
        <v>154</v>
      </c>
      <c r="C170" s="71">
        <f t="shared" si="23"/>
        <v>809719.02</v>
      </c>
      <c r="D170" s="80">
        <f t="shared" si="24"/>
        <v>3913.6419300000002</v>
      </c>
      <c r="E170" s="80">
        <f t="shared" si="25"/>
        <v>0</v>
      </c>
      <c r="F170" s="80">
        <f t="shared" si="26"/>
        <v>3913.6419300000002</v>
      </c>
      <c r="G170" s="71">
        <f t="shared" si="27"/>
        <v>809719.02</v>
      </c>
    </row>
    <row r="171" spans="1:7" x14ac:dyDescent="0.35">
      <c r="A171" s="79">
        <f t="shared" si="21"/>
        <v>50618</v>
      </c>
      <c r="B171" s="73">
        <f t="shared" si="22"/>
        <v>155</v>
      </c>
      <c r="C171" s="71">
        <f t="shared" si="23"/>
        <v>809719.02</v>
      </c>
      <c r="D171" s="80">
        <f t="shared" si="24"/>
        <v>3913.6419300000002</v>
      </c>
      <c r="E171" s="80">
        <f t="shared" si="25"/>
        <v>0</v>
      </c>
      <c r="F171" s="80">
        <f t="shared" si="26"/>
        <v>3913.6419300000002</v>
      </c>
      <c r="G171" s="71">
        <f t="shared" si="27"/>
        <v>809719.02</v>
      </c>
    </row>
    <row r="172" spans="1:7" x14ac:dyDescent="0.35">
      <c r="A172" s="79">
        <f t="shared" si="21"/>
        <v>50649</v>
      </c>
      <c r="B172" s="73">
        <f t="shared" si="22"/>
        <v>156</v>
      </c>
      <c r="C172" s="71">
        <f t="shared" si="23"/>
        <v>809719.02</v>
      </c>
      <c r="D172" s="80">
        <f t="shared" si="24"/>
        <v>3913.6419300000002</v>
      </c>
      <c r="E172" s="80">
        <f t="shared" si="25"/>
        <v>0</v>
      </c>
      <c r="F172" s="80">
        <f t="shared" si="26"/>
        <v>3913.6419300000002</v>
      </c>
      <c r="G172" s="71">
        <f t="shared" si="27"/>
        <v>809719.02</v>
      </c>
    </row>
    <row r="173" spans="1:7" x14ac:dyDescent="0.35">
      <c r="A173" s="79">
        <f t="shared" si="21"/>
        <v>50679</v>
      </c>
      <c r="B173" s="73">
        <f t="shared" si="22"/>
        <v>157</v>
      </c>
      <c r="C173" s="71">
        <f t="shared" si="23"/>
        <v>809719.02</v>
      </c>
      <c r="D173" s="80">
        <f t="shared" si="24"/>
        <v>3913.6419300000002</v>
      </c>
      <c r="E173" s="80">
        <f t="shared" si="25"/>
        <v>0</v>
      </c>
      <c r="F173" s="80">
        <f t="shared" si="26"/>
        <v>3913.6419300000002</v>
      </c>
      <c r="G173" s="71">
        <f t="shared" si="27"/>
        <v>809719.02</v>
      </c>
    </row>
    <row r="174" spans="1:7" x14ac:dyDescent="0.35">
      <c r="A174" s="79">
        <f t="shared" si="21"/>
        <v>50710</v>
      </c>
      <c r="B174" s="73">
        <f t="shared" si="22"/>
        <v>158</v>
      </c>
      <c r="C174" s="71">
        <f t="shared" si="23"/>
        <v>809719.02</v>
      </c>
      <c r="D174" s="80">
        <f t="shared" si="24"/>
        <v>3913.6419300000002</v>
      </c>
      <c r="E174" s="80">
        <f t="shared" si="25"/>
        <v>0</v>
      </c>
      <c r="F174" s="80">
        <f t="shared" si="26"/>
        <v>3913.6419300000002</v>
      </c>
      <c r="G174" s="71">
        <f t="shared" si="27"/>
        <v>809719.02</v>
      </c>
    </row>
    <row r="175" spans="1:7" x14ac:dyDescent="0.35">
      <c r="A175" s="79">
        <f t="shared" si="21"/>
        <v>50740</v>
      </c>
      <c r="B175" s="73">
        <f t="shared" si="22"/>
        <v>159</v>
      </c>
      <c r="C175" s="71">
        <f t="shared" si="23"/>
        <v>809719.02</v>
      </c>
      <c r="D175" s="80">
        <f t="shared" si="24"/>
        <v>3913.6419300000002</v>
      </c>
      <c r="E175" s="80">
        <f t="shared" si="25"/>
        <v>0</v>
      </c>
      <c r="F175" s="80">
        <f t="shared" si="26"/>
        <v>3913.6419300000002</v>
      </c>
      <c r="G175" s="71">
        <f t="shared" si="27"/>
        <v>809719.02</v>
      </c>
    </row>
    <row r="176" spans="1:7" x14ac:dyDescent="0.35">
      <c r="A176" s="79">
        <f t="shared" si="21"/>
        <v>50771</v>
      </c>
      <c r="B176" s="73">
        <f t="shared" si="22"/>
        <v>160</v>
      </c>
      <c r="C176" s="71">
        <f t="shared" si="23"/>
        <v>809719.02</v>
      </c>
      <c r="D176" s="80">
        <f t="shared" si="24"/>
        <v>3913.6419300000002</v>
      </c>
      <c r="E176" s="80">
        <f t="shared" si="25"/>
        <v>0</v>
      </c>
      <c r="F176" s="80">
        <f t="shared" si="26"/>
        <v>3913.6419300000002</v>
      </c>
      <c r="G176" s="71">
        <f t="shared" si="27"/>
        <v>809719.02</v>
      </c>
    </row>
    <row r="177" spans="1:7" x14ac:dyDescent="0.35">
      <c r="A177" s="79">
        <f t="shared" si="21"/>
        <v>50802</v>
      </c>
      <c r="B177" s="73">
        <f t="shared" si="22"/>
        <v>161</v>
      </c>
      <c r="C177" s="71">
        <f t="shared" si="23"/>
        <v>809719.02</v>
      </c>
      <c r="D177" s="80">
        <f t="shared" si="24"/>
        <v>3913.6419300000002</v>
      </c>
      <c r="E177" s="80">
        <f t="shared" si="25"/>
        <v>0</v>
      </c>
      <c r="F177" s="80">
        <f t="shared" si="26"/>
        <v>3913.6419300000002</v>
      </c>
      <c r="G177" s="71">
        <f t="shared" si="27"/>
        <v>809719.02</v>
      </c>
    </row>
    <row r="178" spans="1:7" x14ac:dyDescent="0.35">
      <c r="A178" s="79">
        <f t="shared" si="21"/>
        <v>50830</v>
      </c>
      <c r="B178" s="73">
        <f t="shared" si="22"/>
        <v>162</v>
      </c>
      <c r="C178" s="71">
        <f t="shared" si="23"/>
        <v>809719.02</v>
      </c>
      <c r="D178" s="80">
        <f t="shared" si="24"/>
        <v>3913.6419300000002</v>
      </c>
      <c r="E178" s="80">
        <f t="shared" si="25"/>
        <v>0</v>
      </c>
      <c r="F178" s="80">
        <f t="shared" si="26"/>
        <v>3913.6419300000002</v>
      </c>
      <c r="G178" s="71">
        <f t="shared" si="27"/>
        <v>809719.02</v>
      </c>
    </row>
    <row r="179" spans="1:7" x14ac:dyDescent="0.35">
      <c r="A179" s="79">
        <f t="shared" si="21"/>
        <v>50861</v>
      </c>
      <c r="B179" s="73">
        <f t="shared" si="22"/>
        <v>163</v>
      </c>
      <c r="C179" s="71">
        <f t="shared" si="23"/>
        <v>809719.02</v>
      </c>
      <c r="D179" s="80">
        <f t="shared" si="24"/>
        <v>3913.6419300000002</v>
      </c>
      <c r="E179" s="80">
        <f t="shared" si="25"/>
        <v>0</v>
      </c>
      <c r="F179" s="80">
        <f t="shared" si="26"/>
        <v>3913.6419300000002</v>
      </c>
      <c r="G179" s="71">
        <f t="shared" si="27"/>
        <v>809719.02</v>
      </c>
    </row>
    <row r="180" spans="1:7" x14ac:dyDescent="0.35">
      <c r="A180" s="79">
        <f t="shared" si="21"/>
        <v>50891</v>
      </c>
      <c r="B180" s="73">
        <f t="shared" si="22"/>
        <v>164</v>
      </c>
      <c r="C180" s="71">
        <f t="shared" si="23"/>
        <v>809719.02</v>
      </c>
      <c r="D180" s="80">
        <f t="shared" si="24"/>
        <v>3913.6419300000002</v>
      </c>
      <c r="E180" s="80">
        <f t="shared" si="25"/>
        <v>0</v>
      </c>
      <c r="F180" s="80">
        <f t="shared" si="26"/>
        <v>3913.6419300000002</v>
      </c>
      <c r="G180" s="71">
        <f t="shared" si="27"/>
        <v>809719.02</v>
      </c>
    </row>
    <row r="181" spans="1:7" x14ac:dyDescent="0.35">
      <c r="A181" s="79">
        <f t="shared" si="21"/>
        <v>50922</v>
      </c>
      <c r="B181" s="73">
        <f t="shared" si="22"/>
        <v>165</v>
      </c>
      <c r="C181" s="71">
        <f t="shared" si="23"/>
        <v>809719.02</v>
      </c>
      <c r="D181" s="80">
        <f t="shared" si="24"/>
        <v>3913.6419300000002</v>
      </c>
      <c r="E181" s="80">
        <f t="shared" si="25"/>
        <v>0</v>
      </c>
      <c r="F181" s="80">
        <f t="shared" si="26"/>
        <v>3913.6419300000002</v>
      </c>
      <c r="G181" s="71">
        <f t="shared" si="27"/>
        <v>809719.02</v>
      </c>
    </row>
    <row r="182" spans="1:7" x14ac:dyDescent="0.35">
      <c r="A182" s="79">
        <f t="shared" si="21"/>
        <v>50952</v>
      </c>
      <c r="B182" s="73">
        <f t="shared" si="22"/>
        <v>166</v>
      </c>
      <c r="C182" s="71">
        <f t="shared" si="23"/>
        <v>809719.02</v>
      </c>
      <c r="D182" s="80">
        <f t="shared" si="24"/>
        <v>3913.6419300000002</v>
      </c>
      <c r="E182" s="80">
        <f t="shared" si="25"/>
        <v>0</v>
      </c>
      <c r="F182" s="80">
        <f t="shared" si="26"/>
        <v>3913.6419300000002</v>
      </c>
      <c r="G182" s="71">
        <f t="shared" si="27"/>
        <v>809719.02</v>
      </c>
    </row>
    <row r="183" spans="1:7" x14ac:dyDescent="0.35">
      <c r="A183" s="79">
        <f t="shared" si="21"/>
        <v>50983</v>
      </c>
      <c r="B183" s="73">
        <f t="shared" si="22"/>
        <v>167</v>
      </c>
      <c r="C183" s="71">
        <f t="shared" si="23"/>
        <v>809719.02</v>
      </c>
      <c r="D183" s="80">
        <f t="shared" si="24"/>
        <v>3913.6419300000002</v>
      </c>
      <c r="E183" s="80">
        <f t="shared" si="25"/>
        <v>0</v>
      </c>
      <c r="F183" s="80">
        <f t="shared" si="26"/>
        <v>3913.6419300000002</v>
      </c>
      <c r="G183" s="71">
        <f t="shared" si="27"/>
        <v>809719.02</v>
      </c>
    </row>
    <row r="184" spans="1:7" x14ac:dyDescent="0.35">
      <c r="A184" s="79">
        <f t="shared" si="21"/>
        <v>51014</v>
      </c>
      <c r="B184" s="73">
        <f t="shared" si="22"/>
        <v>168</v>
      </c>
      <c r="C184" s="71">
        <f t="shared" si="23"/>
        <v>809719.02</v>
      </c>
      <c r="D184" s="80">
        <f t="shared" si="24"/>
        <v>3913.6419300000002</v>
      </c>
      <c r="E184" s="80">
        <f t="shared" si="25"/>
        <v>0</v>
      </c>
      <c r="F184" s="80">
        <f t="shared" si="26"/>
        <v>3913.6419300000002</v>
      </c>
      <c r="G184" s="71">
        <f t="shared" si="27"/>
        <v>809719.02</v>
      </c>
    </row>
    <row r="185" spans="1:7" x14ac:dyDescent="0.35">
      <c r="A185" s="79">
        <f t="shared" si="21"/>
        <v>51044</v>
      </c>
      <c r="B185" s="73">
        <f t="shared" si="22"/>
        <v>169</v>
      </c>
      <c r="C185" s="71">
        <f t="shared" si="23"/>
        <v>809719.02</v>
      </c>
      <c r="D185" s="80">
        <f t="shared" si="24"/>
        <v>3913.6419300000002</v>
      </c>
      <c r="E185" s="80">
        <f t="shared" si="25"/>
        <v>0</v>
      </c>
      <c r="F185" s="80">
        <f t="shared" si="26"/>
        <v>3913.6419300000002</v>
      </c>
      <c r="G185" s="71">
        <f t="shared" si="27"/>
        <v>809719.02</v>
      </c>
    </row>
    <row r="186" spans="1:7" x14ac:dyDescent="0.35">
      <c r="A186" s="79">
        <f t="shared" si="21"/>
        <v>51075</v>
      </c>
      <c r="B186" s="73">
        <f t="shared" si="22"/>
        <v>170</v>
      </c>
      <c r="C186" s="71">
        <f t="shared" si="23"/>
        <v>809719.02</v>
      </c>
      <c r="D186" s="80">
        <f t="shared" si="24"/>
        <v>3913.6419300000002</v>
      </c>
      <c r="E186" s="80">
        <f t="shared" si="25"/>
        <v>0</v>
      </c>
      <c r="F186" s="80">
        <f t="shared" si="26"/>
        <v>3913.6419300000002</v>
      </c>
      <c r="G186" s="71">
        <f t="shared" si="27"/>
        <v>809719.02</v>
      </c>
    </row>
    <row r="187" spans="1:7" x14ac:dyDescent="0.35">
      <c r="A187" s="79">
        <f t="shared" si="21"/>
        <v>51105</v>
      </c>
      <c r="B187" s="73">
        <f t="shared" si="22"/>
        <v>171</v>
      </c>
      <c r="C187" s="71">
        <f t="shared" si="23"/>
        <v>809719.02</v>
      </c>
      <c r="D187" s="80">
        <f t="shared" si="24"/>
        <v>3913.6419300000002</v>
      </c>
      <c r="E187" s="80">
        <f t="shared" si="25"/>
        <v>0</v>
      </c>
      <c r="F187" s="80">
        <f t="shared" si="26"/>
        <v>3913.6419300000002</v>
      </c>
      <c r="G187" s="71">
        <f t="shared" si="27"/>
        <v>809719.02</v>
      </c>
    </row>
    <row r="188" spans="1:7" x14ac:dyDescent="0.35">
      <c r="A188" s="79">
        <f t="shared" si="21"/>
        <v>51136</v>
      </c>
      <c r="B188" s="73">
        <f t="shared" si="22"/>
        <v>172</v>
      </c>
      <c r="C188" s="71">
        <f t="shared" si="23"/>
        <v>809719.02</v>
      </c>
      <c r="D188" s="80">
        <f t="shared" si="24"/>
        <v>3913.6419300000002</v>
      </c>
      <c r="E188" s="80">
        <f t="shared" si="25"/>
        <v>0</v>
      </c>
      <c r="F188" s="80">
        <f t="shared" si="26"/>
        <v>3913.6419300000002</v>
      </c>
      <c r="G188" s="71">
        <f t="shared" si="27"/>
        <v>809719.02</v>
      </c>
    </row>
    <row r="189" spans="1:7" x14ac:dyDescent="0.35">
      <c r="A189" s="79">
        <f t="shared" si="21"/>
        <v>51167</v>
      </c>
      <c r="B189" s="73">
        <f t="shared" si="22"/>
        <v>173</v>
      </c>
      <c r="C189" s="71">
        <f t="shared" si="23"/>
        <v>809719.02</v>
      </c>
      <c r="D189" s="80">
        <f t="shared" si="24"/>
        <v>3913.6419300000002</v>
      </c>
      <c r="E189" s="80">
        <f t="shared" si="25"/>
        <v>0</v>
      </c>
      <c r="F189" s="80">
        <f t="shared" si="26"/>
        <v>3913.6419300000002</v>
      </c>
      <c r="G189" s="71">
        <f t="shared" si="27"/>
        <v>809719.02</v>
      </c>
    </row>
    <row r="190" spans="1:7" x14ac:dyDescent="0.35">
      <c r="A190" s="79">
        <f t="shared" si="21"/>
        <v>51196</v>
      </c>
      <c r="B190" s="73">
        <f t="shared" si="22"/>
        <v>174</v>
      </c>
      <c r="C190" s="71">
        <f t="shared" si="23"/>
        <v>809719.02</v>
      </c>
      <c r="D190" s="80">
        <f t="shared" si="24"/>
        <v>3913.6419300000002</v>
      </c>
      <c r="E190" s="80">
        <f t="shared" si="25"/>
        <v>0</v>
      </c>
      <c r="F190" s="80">
        <f t="shared" si="26"/>
        <v>3913.6419300000002</v>
      </c>
      <c r="G190" s="71">
        <f t="shared" si="27"/>
        <v>809719.02</v>
      </c>
    </row>
    <row r="191" spans="1:7" x14ac:dyDescent="0.35">
      <c r="A191" s="79">
        <f t="shared" si="21"/>
        <v>51227</v>
      </c>
      <c r="B191" s="73">
        <f t="shared" si="22"/>
        <v>175</v>
      </c>
      <c r="C191" s="71">
        <f t="shared" si="23"/>
        <v>809719.02</v>
      </c>
      <c r="D191" s="80">
        <f t="shared" si="24"/>
        <v>3913.6419300000002</v>
      </c>
      <c r="E191" s="80">
        <f t="shared" si="25"/>
        <v>0</v>
      </c>
      <c r="F191" s="80">
        <f t="shared" si="26"/>
        <v>3913.6419300000002</v>
      </c>
      <c r="G191" s="71">
        <f t="shared" si="27"/>
        <v>809719.02</v>
      </c>
    </row>
    <row r="192" spans="1:7" x14ac:dyDescent="0.35">
      <c r="A192" s="79">
        <f t="shared" si="21"/>
        <v>51257</v>
      </c>
      <c r="B192" s="73">
        <f t="shared" si="22"/>
        <v>176</v>
      </c>
      <c r="C192" s="71">
        <f t="shared" si="23"/>
        <v>809719.02</v>
      </c>
      <c r="D192" s="80">
        <f t="shared" si="24"/>
        <v>3913.6419300000002</v>
      </c>
      <c r="E192" s="80">
        <f t="shared" si="25"/>
        <v>0</v>
      </c>
      <c r="F192" s="80">
        <f t="shared" si="26"/>
        <v>3913.6419300000002</v>
      </c>
      <c r="G192" s="71">
        <f t="shared" si="27"/>
        <v>809719.02</v>
      </c>
    </row>
    <row r="193" spans="1:7" x14ac:dyDescent="0.35">
      <c r="A193" s="79">
        <f t="shared" si="21"/>
        <v>51288</v>
      </c>
      <c r="B193" s="73">
        <f t="shared" si="22"/>
        <v>177</v>
      </c>
      <c r="C193" s="71">
        <f t="shared" si="23"/>
        <v>809719.02</v>
      </c>
      <c r="D193" s="80">
        <f t="shared" si="24"/>
        <v>3913.6419300000002</v>
      </c>
      <c r="E193" s="80">
        <f t="shared" si="25"/>
        <v>0</v>
      </c>
      <c r="F193" s="80">
        <f t="shared" si="26"/>
        <v>3913.6419300000002</v>
      </c>
      <c r="G193" s="71">
        <f t="shared" si="27"/>
        <v>809719.02</v>
      </c>
    </row>
    <row r="194" spans="1:7" x14ac:dyDescent="0.35">
      <c r="A194" s="79">
        <f t="shared" si="21"/>
        <v>51318</v>
      </c>
      <c r="B194" s="73">
        <f t="shared" si="22"/>
        <v>178</v>
      </c>
      <c r="C194" s="71">
        <f t="shared" si="23"/>
        <v>809719.02</v>
      </c>
      <c r="D194" s="80">
        <f t="shared" si="24"/>
        <v>3913.6419300000002</v>
      </c>
      <c r="E194" s="80">
        <f t="shared" si="25"/>
        <v>0</v>
      </c>
      <c r="F194" s="80">
        <f t="shared" si="26"/>
        <v>3913.6419300000002</v>
      </c>
      <c r="G194" s="71">
        <f t="shared" si="27"/>
        <v>809719.02</v>
      </c>
    </row>
    <row r="195" spans="1:7" x14ac:dyDescent="0.35">
      <c r="A195" s="79">
        <f t="shared" si="21"/>
        <v>51349</v>
      </c>
      <c r="B195" s="73">
        <f t="shared" si="22"/>
        <v>179</v>
      </c>
      <c r="C195" s="71">
        <f t="shared" si="23"/>
        <v>809719.02</v>
      </c>
      <c r="D195" s="80">
        <f t="shared" si="24"/>
        <v>3913.6419300000002</v>
      </c>
      <c r="E195" s="80">
        <f t="shared" si="25"/>
        <v>0</v>
      </c>
      <c r="F195" s="80">
        <f t="shared" si="26"/>
        <v>3913.6419300000002</v>
      </c>
      <c r="G195" s="71">
        <f t="shared" si="27"/>
        <v>809719.02</v>
      </c>
    </row>
    <row r="196" spans="1:7" x14ac:dyDescent="0.35">
      <c r="A196" s="79">
        <f t="shared" si="21"/>
        <v>51380</v>
      </c>
      <c r="B196" s="73">
        <f t="shared" si="22"/>
        <v>180</v>
      </c>
      <c r="C196" s="71">
        <f t="shared" si="23"/>
        <v>809719.02</v>
      </c>
      <c r="D196" s="80">
        <f t="shared" si="24"/>
        <v>3913.6419300000002</v>
      </c>
      <c r="E196" s="80">
        <f t="shared" si="25"/>
        <v>0</v>
      </c>
      <c r="F196" s="80">
        <f t="shared" si="26"/>
        <v>3913.6419300000002</v>
      </c>
      <c r="G196" s="71">
        <f t="shared" si="27"/>
        <v>809719.02</v>
      </c>
    </row>
    <row r="197" spans="1:7" x14ac:dyDescent="0.35">
      <c r="A197" s="79">
        <f t="shared" si="21"/>
        <v>51410</v>
      </c>
      <c r="B197" s="73">
        <f t="shared" si="22"/>
        <v>181</v>
      </c>
      <c r="C197" s="71">
        <f t="shared" si="23"/>
        <v>809719.02</v>
      </c>
      <c r="D197" s="80">
        <f t="shared" si="24"/>
        <v>3913.6419300000002</v>
      </c>
      <c r="E197" s="80">
        <f t="shared" si="25"/>
        <v>0</v>
      </c>
      <c r="F197" s="80">
        <f t="shared" si="26"/>
        <v>3913.6419300000002</v>
      </c>
      <c r="G197" s="71">
        <f t="shared" si="27"/>
        <v>809719.02</v>
      </c>
    </row>
    <row r="198" spans="1:7" x14ac:dyDescent="0.35">
      <c r="A198" s="79">
        <f t="shared" si="21"/>
        <v>51441</v>
      </c>
      <c r="B198" s="73">
        <f t="shared" si="22"/>
        <v>182</v>
      </c>
      <c r="C198" s="71">
        <f t="shared" si="23"/>
        <v>809719.02</v>
      </c>
      <c r="D198" s="80">
        <f t="shared" si="24"/>
        <v>3913.6419300000002</v>
      </c>
      <c r="E198" s="80">
        <f t="shared" si="25"/>
        <v>0</v>
      </c>
      <c r="F198" s="80">
        <f t="shared" si="26"/>
        <v>3913.6419300000002</v>
      </c>
      <c r="G198" s="71">
        <f t="shared" si="27"/>
        <v>809719.02</v>
      </c>
    </row>
    <row r="199" spans="1:7" x14ac:dyDescent="0.35">
      <c r="A199" s="79">
        <f t="shared" si="21"/>
        <v>51471</v>
      </c>
      <c r="B199" s="73">
        <f t="shared" si="22"/>
        <v>183</v>
      </c>
      <c r="C199" s="71">
        <f t="shared" si="23"/>
        <v>809719.02</v>
      </c>
      <c r="D199" s="80">
        <f t="shared" si="24"/>
        <v>3913.6419300000002</v>
      </c>
      <c r="E199" s="80">
        <f t="shared" si="25"/>
        <v>0</v>
      </c>
      <c r="F199" s="80">
        <f t="shared" si="26"/>
        <v>3913.6419300000002</v>
      </c>
      <c r="G199" s="71">
        <f t="shared" si="27"/>
        <v>809719.02</v>
      </c>
    </row>
    <row r="200" spans="1:7" x14ac:dyDescent="0.35">
      <c r="A200" s="79">
        <f t="shared" si="21"/>
        <v>51502</v>
      </c>
      <c r="B200" s="73">
        <f t="shared" si="22"/>
        <v>184</v>
      </c>
      <c r="C200" s="71">
        <f t="shared" si="23"/>
        <v>809719.02</v>
      </c>
      <c r="D200" s="80">
        <f t="shared" si="24"/>
        <v>3913.6419300000002</v>
      </c>
      <c r="E200" s="80">
        <f t="shared" si="25"/>
        <v>0</v>
      </c>
      <c r="F200" s="80">
        <f t="shared" si="26"/>
        <v>3913.6419300000002</v>
      </c>
      <c r="G200" s="71">
        <f t="shared" si="27"/>
        <v>809719.02</v>
      </c>
    </row>
    <row r="201" spans="1:7" x14ac:dyDescent="0.35">
      <c r="A201" s="79">
        <f t="shared" si="21"/>
        <v>51533</v>
      </c>
      <c r="B201" s="73">
        <f t="shared" si="22"/>
        <v>185</v>
      </c>
      <c r="C201" s="71">
        <f t="shared" si="23"/>
        <v>809719.02</v>
      </c>
      <c r="D201" s="80">
        <f t="shared" si="24"/>
        <v>3913.6419300000002</v>
      </c>
      <c r="E201" s="80">
        <f t="shared" si="25"/>
        <v>0</v>
      </c>
      <c r="F201" s="80">
        <f t="shared" si="26"/>
        <v>3913.6419300000002</v>
      </c>
      <c r="G201" s="71">
        <f t="shared" si="27"/>
        <v>809719.02</v>
      </c>
    </row>
    <row r="202" spans="1:7" x14ac:dyDescent="0.35">
      <c r="A202" s="79">
        <f t="shared" si="21"/>
        <v>51561</v>
      </c>
      <c r="B202" s="73">
        <f t="shared" si="22"/>
        <v>186</v>
      </c>
      <c r="C202" s="71">
        <f t="shared" si="23"/>
        <v>809719.02</v>
      </c>
      <c r="D202" s="80">
        <f t="shared" si="24"/>
        <v>3913.6419300000002</v>
      </c>
      <c r="E202" s="80">
        <f t="shared" si="25"/>
        <v>0</v>
      </c>
      <c r="F202" s="80">
        <f t="shared" si="26"/>
        <v>3913.6419300000002</v>
      </c>
      <c r="G202" s="71">
        <f t="shared" si="27"/>
        <v>809719.02</v>
      </c>
    </row>
    <row r="203" spans="1:7" x14ac:dyDescent="0.35">
      <c r="A203" s="79">
        <f t="shared" si="21"/>
        <v>51592</v>
      </c>
      <c r="B203" s="73">
        <f t="shared" si="22"/>
        <v>187</v>
      </c>
      <c r="C203" s="71">
        <f t="shared" si="23"/>
        <v>809719.02</v>
      </c>
      <c r="D203" s="80">
        <f t="shared" si="24"/>
        <v>3913.6419300000002</v>
      </c>
      <c r="E203" s="80">
        <f t="shared" si="25"/>
        <v>0</v>
      </c>
      <c r="F203" s="80">
        <f t="shared" si="26"/>
        <v>3913.6419300000002</v>
      </c>
      <c r="G203" s="71">
        <f t="shared" si="27"/>
        <v>809719.02</v>
      </c>
    </row>
    <row r="204" spans="1:7" x14ac:dyDescent="0.35">
      <c r="A204" s="79">
        <f t="shared" si="21"/>
        <v>51622</v>
      </c>
      <c r="B204" s="73">
        <f t="shared" si="22"/>
        <v>188</v>
      </c>
      <c r="C204" s="71">
        <f t="shared" si="23"/>
        <v>809719.02</v>
      </c>
      <c r="D204" s="80">
        <f t="shared" si="24"/>
        <v>3913.6419300000002</v>
      </c>
      <c r="E204" s="80">
        <f t="shared" si="25"/>
        <v>0</v>
      </c>
      <c r="F204" s="80">
        <f t="shared" si="26"/>
        <v>3913.6419300000002</v>
      </c>
      <c r="G204" s="71">
        <f t="shared" si="27"/>
        <v>809719.02</v>
      </c>
    </row>
    <row r="205" spans="1:7" x14ac:dyDescent="0.35">
      <c r="A205" s="79">
        <f t="shared" si="21"/>
        <v>51653</v>
      </c>
      <c r="B205" s="73">
        <f t="shared" si="22"/>
        <v>189</v>
      </c>
      <c r="C205" s="71">
        <f t="shared" si="23"/>
        <v>809719.02</v>
      </c>
      <c r="D205" s="80">
        <f t="shared" si="24"/>
        <v>3913.6419300000002</v>
      </c>
      <c r="E205" s="80">
        <f t="shared" si="25"/>
        <v>0</v>
      </c>
      <c r="F205" s="80">
        <f t="shared" si="26"/>
        <v>3913.6419300000002</v>
      </c>
      <c r="G205" s="71">
        <f t="shared" si="27"/>
        <v>809719.02</v>
      </c>
    </row>
    <row r="206" spans="1:7" x14ac:dyDescent="0.35">
      <c r="A206" s="79">
        <f t="shared" si="21"/>
        <v>51683</v>
      </c>
      <c r="B206" s="73">
        <f t="shared" si="22"/>
        <v>190</v>
      </c>
      <c r="C206" s="71">
        <f t="shared" si="23"/>
        <v>809719.02</v>
      </c>
      <c r="D206" s="80">
        <f t="shared" si="24"/>
        <v>3913.6419300000002</v>
      </c>
      <c r="E206" s="80">
        <f t="shared" si="25"/>
        <v>0</v>
      </c>
      <c r="F206" s="80">
        <f t="shared" si="26"/>
        <v>3913.6419300000002</v>
      </c>
      <c r="G206" s="71">
        <f t="shared" si="27"/>
        <v>809719.02</v>
      </c>
    </row>
    <row r="207" spans="1:7" x14ac:dyDescent="0.35">
      <c r="A207" s="79">
        <f t="shared" si="21"/>
        <v>51714</v>
      </c>
      <c r="B207" s="73">
        <f t="shared" si="22"/>
        <v>191</v>
      </c>
      <c r="C207" s="71">
        <f t="shared" si="23"/>
        <v>809719.02</v>
      </c>
      <c r="D207" s="80">
        <f t="shared" si="24"/>
        <v>3913.6419300000002</v>
      </c>
      <c r="E207" s="80">
        <f t="shared" si="25"/>
        <v>0</v>
      </c>
      <c r="F207" s="80">
        <f t="shared" si="26"/>
        <v>3913.6419300000002</v>
      </c>
      <c r="G207" s="71">
        <f t="shared" si="27"/>
        <v>809719.02</v>
      </c>
    </row>
    <row r="208" spans="1:7" x14ac:dyDescent="0.35">
      <c r="A208" s="79">
        <f t="shared" si="21"/>
        <v>51745</v>
      </c>
      <c r="B208" s="73">
        <f t="shared" si="22"/>
        <v>192</v>
      </c>
      <c r="C208" s="71">
        <f t="shared" si="23"/>
        <v>809719.02</v>
      </c>
      <c r="D208" s="80">
        <f t="shared" si="24"/>
        <v>3913.6419300000002</v>
      </c>
      <c r="E208" s="80">
        <f t="shared" si="25"/>
        <v>0</v>
      </c>
      <c r="F208" s="80">
        <f t="shared" si="26"/>
        <v>3913.6419300000002</v>
      </c>
      <c r="G208" s="71">
        <f t="shared" si="27"/>
        <v>809719.02</v>
      </c>
    </row>
    <row r="209" spans="1:7" x14ac:dyDescent="0.35">
      <c r="A209" s="79">
        <f t="shared" si="21"/>
        <v>51775</v>
      </c>
      <c r="B209" s="73">
        <f t="shared" si="22"/>
        <v>193</v>
      </c>
      <c r="C209" s="71">
        <f t="shared" si="23"/>
        <v>809719.02</v>
      </c>
      <c r="D209" s="80">
        <f t="shared" si="24"/>
        <v>3913.6419300000002</v>
      </c>
      <c r="E209" s="80">
        <f t="shared" si="25"/>
        <v>0</v>
      </c>
      <c r="F209" s="80">
        <f t="shared" si="26"/>
        <v>3913.6419300000002</v>
      </c>
      <c r="G209" s="71">
        <f t="shared" si="27"/>
        <v>809719.02</v>
      </c>
    </row>
    <row r="210" spans="1:7" x14ac:dyDescent="0.35">
      <c r="A210" s="79">
        <f t="shared" si="21"/>
        <v>51806</v>
      </c>
      <c r="B210" s="73">
        <f t="shared" si="22"/>
        <v>194</v>
      </c>
      <c r="C210" s="71">
        <f t="shared" si="23"/>
        <v>809719.02</v>
      </c>
      <c r="D210" s="80">
        <f t="shared" si="24"/>
        <v>3913.6419300000002</v>
      </c>
      <c r="E210" s="80">
        <f t="shared" si="25"/>
        <v>0</v>
      </c>
      <c r="F210" s="80">
        <f t="shared" si="26"/>
        <v>3913.6419300000002</v>
      </c>
      <c r="G210" s="71">
        <f t="shared" si="27"/>
        <v>809719.02</v>
      </c>
    </row>
    <row r="211" spans="1:7" x14ac:dyDescent="0.35">
      <c r="A211" s="79">
        <f t="shared" si="21"/>
        <v>51836</v>
      </c>
      <c r="B211" s="73">
        <f t="shared" si="22"/>
        <v>195</v>
      </c>
      <c r="C211" s="71">
        <f t="shared" si="23"/>
        <v>809719.02</v>
      </c>
      <c r="D211" s="80">
        <f t="shared" si="24"/>
        <v>3913.6419300000002</v>
      </c>
      <c r="E211" s="80">
        <f t="shared" si="25"/>
        <v>0</v>
      </c>
      <c r="F211" s="80">
        <f t="shared" si="26"/>
        <v>3913.6419300000002</v>
      </c>
      <c r="G211" s="71">
        <f t="shared" si="27"/>
        <v>809719.02</v>
      </c>
    </row>
    <row r="212" spans="1:7" x14ac:dyDescent="0.35">
      <c r="A212" s="79">
        <f t="shared" ref="A212:A275" si="28">IF(B212="","",EDATE(A211,1))</f>
        <v>51867</v>
      </c>
      <c r="B212" s="73">
        <f t="shared" ref="B212:B275" si="29">IF(B211="","",IF(SUM(B211)+1&lt;=$E$7,SUM(B211)+1,""))</f>
        <v>196</v>
      </c>
      <c r="C212" s="71">
        <f t="shared" ref="C212:C275" si="30">IF(B212="","",G211)</f>
        <v>809719.02</v>
      </c>
      <c r="D212" s="80">
        <f t="shared" ref="D212:D275" si="31">IF(B212="","",IPMT($E$13/12,B212,$E$7,-$E$11,$E$12,0))</f>
        <v>3913.6419300000002</v>
      </c>
      <c r="E212" s="80">
        <f t="shared" ref="E212:E275" si="32">IF(B212="","",PPMT($E$13/12,B212,$E$7,-$E$11,$E$12,0))</f>
        <v>0</v>
      </c>
      <c r="F212" s="80">
        <f t="shared" ref="F212:F275" si="33">IF(B212="","",SUM(D212:E212))</f>
        <v>3913.6419300000002</v>
      </c>
      <c r="G212" s="71">
        <f t="shared" ref="G212:G275" si="34">IF(B212="","",SUM(C212)-SUM(E212))</f>
        <v>809719.02</v>
      </c>
    </row>
    <row r="213" spans="1:7" x14ac:dyDescent="0.35">
      <c r="A213" s="79">
        <f t="shared" si="28"/>
        <v>51898</v>
      </c>
      <c r="B213" s="73">
        <f t="shared" si="29"/>
        <v>197</v>
      </c>
      <c r="C213" s="71">
        <f t="shared" si="30"/>
        <v>809719.02</v>
      </c>
      <c r="D213" s="80">
        <f t="shared" si="31"/>
        <v>3913.6419300000002</v>
      </c>
      <c r="E213" s="80">
        <f t="shared" si="32"/>
        <v>0</v>
      </c>
      <c r="F213" s="80">
        <f t="shared" si="33"/>
        <v>3913.6419300000002</v>
      </c>
      <c r="G213" s="71">
        <f t="shared" si="34"/>
        <v>809719.02</v>
      </c>
    </row>
    <row r="214" spans="1:7" x14ac:dyDescent="0.35">
      <c r="A214" s="79">
        <f t="shared" si="28"/>
        <v>51926</v>
      </c>
      <c r="B214" s="73">
        <f t="shared" si="29"/>
        <v>198</v>
      </c>
      <c r="C214" s="71">
        <f t="shared" si="30"/>
        <v>809719.02</v>
      </c>
      <c r="D214" s="80">
        <f t="shared" si="31"/>
        <v>3913.6419300000002</v>
      </c>
      <c r="E214" s="80">
        <f t="shared" si="32"/>
        <v>0</v>
      </c>
      <c r="F214" s="80">
        <f t="shared" si="33"/>
        <v>3913.6419300000002</v>
      </c>
      <c r="G214" s="71">
        <f t="shared" si="34"/>
        <v>809719.02</v>
      </c>
    </row>
    <row r="215" spans="1:7" x14ac:dyDescent="0.35">
      <c r="A215" s="79">
        <f t="shared" si="28"/>
        <v>51957</v>
      </c>
      <c r="B215" s="73">
        <f t="shared" si="29"/>
        <v>199</v>
      </c>
      <c r="C215" s="71">
        <f t="shared" si="30"/>
        <v>809719.02</v>
      </c>
      <c r="D215" s="80">
        <f t="shared" si="31"/>
        <v>3913.6419300000002</v>
      </c>
      <c r="E215" s="80">
        <f t="shared" si="32"/>
        <v>0</v>
      </c>
      <c r="F215" s="80">
        <f t="shared" si="33"/>
        <v>3913.6419300000002</v>
      </c>
      <c r="G215" s="71">
        <f t="shared" si="34"/>
        <v>809719.02</v>
      </c>
    </row>
    <row r="216" spans="1:7" x14ac:dyDescent="0.35">
      <c r="A216" s="79">
        <f t="shared" si="28"/>
        <v>51987</v>
      </c>
      <c r="B216" s="73">
        <f t="shared" si="29"/>
        <v>200</v>
      </c>
      <c r="C216" s="71">
        <f t="shared" si="30"/>
        <v>809719.02</v>
      </c>
      <c r="D216" s="80">
        <f t="shared" si="31"/>
        <v>3913.6419300000002</v>
      </c>
      <c r="E216" s="80">
        <f t="shared" si="32"/>
        <v>0</v>
      </c>
      <c r="F216" s="80">
        <f t="shared" si="33"/>
        <v>3913.6419300000002</v>
      </c>
      <c r="G216" s="71">
        <f t="shared" si="34"/>
        <v>809719.02</v>
      </c>
    </row>
    <row r="217" spans="1:7" x14ac:dyDescent="0.35">
      <c r="A217" s="79">
        <f t="shared" si="28"/>
        <v>52018</v>
      </c>
      <c r="B217" s="73">
        <f t="shared" si="29"/>
        <v>201</v>
      </c>
      <c r="C217" s="71">
        <f t="shared" si="30"/>
        <v>809719.02</v>
      </c>
      <c r="D217" s="80">
        <f t="shared" si="31"/>
        <v>3913.6419300000002</v>
      </c>
      <c r="E217" s="80">
        <f t="shared" si="32"/>
        <v>0</v>
      </c>
      <c r="F217" s="80">
        <f t="shared" si="33"/>
        <v>3913.6419300000002</v>
      </c>
      <c r="G217" s="71">
        <f t="shared" si="34"/>
        <v>809719.02</v>
      </c>
    </row>
    <row r="218" spans="1:7" x14ac:dyDescent="0.35">
      <c r="A218" s="79">
        <f t="shared" si="28"/>
        <v>52048</v>
      </c>
      <c r="B218" s="73">
        <f t="shared" si="29"/>
        <v>202</v>
      </c>
      <c r="C218" s="71">
        <f t="shared" si="30"/>
        <v>809719.02</v>
      </c>
      <c r="D218" s="80">
        <f t="shared" si="31"/>
        <v>3913.6419300000002</v>
      </c>
      <c r="E218" s="80">
        <f t="shared" si="32"/>
        <v>0</v>
      </c>
      <c r="F218" s="80">
        <f t="shared" si="33"/>
        <v>3913.6419300000002</v>
      </c>
      <c r="G218" s="71">
        <f t="shared" si="34"/>
        <v>809719.02</v>
      </c>
    </row>
    <row r="219" spans="1:7" x14ac:dyDescent="0.35">
      <c r="A219" s="79">
        <f t="shared" si="28"/>
        <v>52079</v>
      </c>
      <c r="B219" s="73">
        <f t="shared" si="29"/>
        <v>203</v>
      </c>
      <c r="C219" s="71">
        <f t="shared" si="30"/>
        <v>809719.02</v>
      </c>
      <c r="D219" s="80">
        <f t="shared" si="31"/>
        <v>3913.6419300000002</v>
      </c>
      <c r="E219" s="80">
        <f t="shared" si="32"/>
        <v>0</v>
      </c>
      <c r="F219" s="80">
        <f t="shared" si="33"/>
        <v>3913.6419300000002</v>
      </c>
      <c r="G219" s="71">
        <f t="shared" si="34"/>
        <v>809719.02</v>
      </c>
    </row>
    <row r="220" spans="1:7" x14ac:dyDescent="0.35">
      <c r="A220" s="79">
        <f t="shared" si="28"/>
        <v>52110</v>
      </c>
      <c r="B220" s="73">
        <f t="shared" si="29"/>
        <v>204</v>
      </c>
      <c r="C220" s="71">
        <f t="shared" si="30"/>
        <v>809719.02</v>
      </c>
      <c r="D220" s="80">
        <f t="shared" si="31"/>
        <v>3913.6419300000002</v>
      </c>
      <c r="E220" s="80">
        <f t="shared" si="32"/>
        <v>0</v>
      </c>
      <c r="F220" s="80">
        <f t="shared" si="33"/>
        <v>3913.6419300000002</v>
      </c>
      <c r="G220" s="71">
        <f t="shared" si="34"/>
        <v>809719.02</v>
      </c>
    </row>
    <row r="221" spans="1:7" x14ac:dyDescent="0.35">
      <c r="A221" s="79">
        <f t="shared" si="28"/>
        <v>52140</v>
      </c>
      <c r="B221" s="73">
        <f t="shared" si="29"/>
        <v>205</v>
      </c>
      <c r="C221" s="71">
        <f t="shared" si="30"/>
        <v>809719.02</v>
      </c>
      <c r="D221" s="80">
        <f t="shared" si="31"/>
        <v>3913.6419300000002</v>
      </c>
      <c r="E221" s="80">
        <f t="shared" si="32"/>
        <v>0</v>
      </c>
      <c r="F221" s="80">
        <f t="shared" si="33"/>
        <v>3913.6419300000002</v>
      </c>
      <c r="G221" s="71">
        <f t="shared" si="34"/>
        <v>809719.02</v>
      </c>
    </row>
    <row r="222" spans="1:7" x14ac:dyDescent="0.35">
      <c r="A222" s="79">
        <f t="shared" si="28"/>
        <v>52171</v>
      </c>
      <c r="B222" s="73">
        <f t="shared" si="29"/>
        <v>206</v>
      </c>
      <c r="C222" s="71">
        <f t="shared" si="30"/>
        <v>809719.02</v>
      </c>
      <c r="D222" s="80">
        <f t="shared" si="31"/>
        <v>3913.6419300000002</v>
      </c>
      <c r="E222" s="80">
        <f t="shared" si="32"/>
        <v>0</v>
      </c>
      <c r="F222" s="80">
        <f t="shared" si="33"/>
        <v>3913.6419300000002</v>
      </c>
      <c r="G222" s="71">
        <f t="shared" si="34"/>
        <v>809719.02</v>
      </c>
    </row>
    <row r="223" spans="1:7" x14ac:dyDescent="0.35">
      <c r="A223" s="79">
        <f t="shared" si="28"/>
        <v>52201</v>
      </c>
      <c r="B223" s="73">
        <f t="shared" si="29"/>
        <v>207</v>
      </c>
      <c r="C223" s="71">
        <f t="shared" si="30"/>
        <v>809719.02</v>
      </c>
      <c r="D223" s="80">
        <f t="shared" si="31"/>
        <v>3913.6419300000002</v>
      </c>
      <c r="E223" s="80">
        <f t="shared" si="32"/>
        <v>0</v>
      </c>
      <c r="F223" s="80">
        <f t="shared" si="33"/>
        <v>3913.6419300000002</v>
      </c>
      <c r="G223" s="71">
        <f t="shared" si="34"/>
        <v>809719.02</v>
      </c>
    </row>
    <row r="224" spans="1:7" x14ac:dyDescent="0.35">
      <c r="A224" s="79">
        <f t="shared" si="28"/>
        <v>52232</v>
      </c>
      <c r="B224" s="73">
        <f t="shared" si="29"/>
        <v>208</v>
      </c>
      <c r="C224" s="71">
        <f t="shared" si="30"/>
        <v>809719.02</v>
      </c>
      <c r="D224" s="80">
        <f t="shared" si="31"/>
        <v>3913.6419300000002</v>
      </c>
      <c r="E224" s="80">
        <f t="shared" si="32"/>
        <v>0</v>
      </c>
      <c r="F224" s="80">
        <f t="shared" si="33"/>
        <v>3913.6419300000002</v>
      </c>
      <c r="G224" s="71">
        <f t="shared" si="34"/>
        <v>809719.02</v>
      </c>
    </row>
    <row r="225" spans="1:7" x14ac:dyDescent="0.35">
      <c r="A225" s="79">
        <f t="shared" si="28"/>
        <v>52263</v>
      </c>
      <c r="B225" s="73">
        <f t="shared" si="29"/>
        <v>209</v>
      </c>
      <c r="C225" s="71">
        <f t="shared" si="30"/>
        <v>809719.02</v>
      </c>
      <c r="D225" s="80">
        <f t="shared" si="31"/>
        <v>3913.6419300000002</v>
      </c>
      <c r="E225" s="80">
        <f t="shared" si="32"/>
        <v>0</v>
      </c>
      <c r="F225" s="80">
        <f t="shared" si="33"/>
        <v>3913.6419300000002</v>
      </c>
      <c r="G225" s="71">
        <f t="shared" si="34"/>
        <v>809719.02</v>
      </c>
    </row>
    <row r="226" spans="1:7" x14ac:dyDescent="0.35">
      <c r="A226" s="79">
        <f t="shared" si="28"/>
        <v>52291</v>
      </c>
      <c r="B226" s="73">
        <f t="shared" si="29"/>
        <v>210</v>
      </c>
      <c r="C226" s="71">
        <f t="shared" si="30"/>
        <v>809719.02</v>
      </c>
      <c r="D226" s="80">
        <f t="shared" si="31"/>
        <v>3913.6419300000002</v>
      </c>
      <c r="E226" s="80">
        <f t="shared" si="32"/>
        <v>0</v>
      </c>
      <c r="F226" s="80">
        <f t="shared" si="33"/>
        <v>3913.6419300000002</v>
      </c>
      <c r="G226" s="71">
        <f t="shared" si="34"/>
        <v>809719.02</v>
      </c>
    </row>
    <row r="227" spans="1:7" x14ac:dyDescent="0.35">
      <c r="A227" s="79">
        <f t="shared" si="28"/>
        <v>52322</v>
      </c>
      <c r="B227" s="73">
        <f t="shared" si="29"/>
        <v>211</v>
      </c>
      <c r="C227" s="71">
        <f t="shared" si="30"/>
        <v>809719.02</v>
      </c>
      <c r="D227" s="80">
        <f t="shared" si="31"/>
        <v>3913.6419300000002</v>
      </c>
      <c r="E227" s="80">
        <f t="shared" si="32"/>
        <v>0</v>
      </c>
      <c r="F227" s="80">
        <f t="shared" si="33"/>
        <v>3913.6419300000002</v>
      </c>
      <c r="G227" s="71">
        <f t="shared" si="34"/>
        <v>809719.02</v>
      </c>
    </row>
    <row r="228" spans="1:7" x14ac:dyDescent="0.35">
      <c r="A228" s="79">
        <f t="shared" si="28"/>
        <v>52352</v>
      </c>
      <c r="B228" s="73">
        <f t="shared" si="29"/>
        <v>212</v>
      </c>
      <c r="C228" s="71">
        <f t="shared" si="30"/>
        <v>809719.02</v>
      </c>
      <c r="D228" s="80">
        <f t="shared" si="31"/>
        <v>3913.6419300000002</v>
      </c>
      <c r="E228" s="80">
        <f t="shared" si="32"/>
        <v>0</v>
      </c>
      <c r="F228" s="80">
        <f t="shared" si="33"/>
        <v>3913.6419300000002</v>
      </c>
      <c r="G228" s="71">
        <f t="shared" si="34"/>
        <v>809719.02</v>
      </c>
    </row>
    <row r="229" spans="1:7" x14ac:dyDescent="0.35">
      <c r="A229" s="79">
        <f t="shared" si="28"/>
        <v>52383</v>
      </c>
      <c r="B229" s="73">
        <f t="shared" si="29"/>
        <v>213</v>
      </c>
      <c r="C229" s="71">
        <f t="shared" si="30"/>
        <v>809719.02</v>
      </c>
      <c r="D229" s="80">
        <f t="shared" si="31"/>
        <v>3913.6419300000002</v>
      </c>
      <c r="E229" s="80">
        <f t="shared" si="32"/>
        <v>0</v>
      </c>
      <c r="F229" s="80">
        <f t="shared" si="33"/>
        <v>3913.6419300000002</v>
      </c>
      <c r="G229" s="71">
        <f t="shared" si="34"/>
        <v>809719.02</v>
      </c>
    </row>
    <row r="230" spans="1:7" x14ac:dyDescent="0.35">
      <c r="A230" s="79">
        <f t="shared" si="28"/>
        <v>52413</v>
      </c>
      <c r="B230" s="73">
        <f t="shared" si="29"/>
        <v>214</v>
      </c>
      <c r="C230" s="71">
        <f t="shared" si="30"/>
        <v>809719.02</v>
      </c>
      <c r="D230" s="80">
        <f t="shared" si="31"/>
        <v>3913.6419300000002</v>
      </c>
      <c r="E230" s="80">
        <f t="shared" si="32"/>
        <v>0</v>
      </c>
      <c r="F230" s="80">
        <f t="shared" si="33"/>
        <v>3913.6419300000002</v>
      </c>
      <c r="G230" s="71">
        <f t="shared" si="34"/>
        <v>809719.02</v>
      </c>
    </row>
    <row r="231" spans="1:7" x14ac:dyDescent="0.35">
      <c r="A231" s="79">
        <f t="shared" si="28"/>
        <v>52444</v>
      </c>
      <c r="B231" s="73">
        <f t="shared" si="29"/>
        <v>215</v>
      </c>
      <c r="C231" s="71">
        <f t="shared" si="30"/>
        <v>809719.02</v>
      </c>
      <c r="D231" s="80">
        <f t="shared" si="31"/>
        <v>3913.6419300000002</v>
      </c>
      <c r="E231" s="80">
        <f t="shared" si="32"/>
        <v>0</v>
      </c>
      <c r="F231" s="80">
        <f t="shared" si="33"/>
        <v>3913.6419300000002</v>
      </c>
      <c r="G231" s="71">
        <f t="shared" si="34"/>
        <v>809719.02</v>
      </c>
    </row>
    <row r="232" spans="1:7" x14ac:dyDescent="0.35">
      <c r="A232" s="79">
        <f t="shared" si="28"/>
        <v>52475</v>
      </c>
      <c r="B232" s="73">
        <f t="shared" si="29"/>
        <v>216</v>
      </c>
      <c r="C232" s="71">
        <f t="shared" si="30"/>
        <v>809719.02</v>
      </c>
      <c r="D232" s="80">
        <f t="shared" si="31"/>
        <v>3913.6419300000002</v>
      </c>
      <c r="E232" s="80">
        <f t="shared" si="32"/>
        <v>0</v>
      </c>
      <c r="F232" s="80">
        <f t="shared" si="33"/>
        <v>3913.6419300000002</v>
      </c>
      <c r="G232" s="71">
        <f t="shared" si="34"/>
        <v>809719.02</v>
      </c>
    </row>
    <row r="233" spans="1:7" x14ac:dyDescent="0.35">
      <c r="A233" s="79">
        <f t="shared" si="28"/>
        <v>52505</v>
      </c>
      <c r="B233" s="73">
        <f t="shared" si="29"/>
        <v>217</v>
      </c>
      <c r="C233" s="71">
        <f t="shared" si="30"/>
        <v>809719.02</v>
      </c>
      <c r="D233" s="80">
        <f t="shared" si="31"/>
        <v>3913.6419300000002</v>
      </c>
      <c r="E233" s="80">
        <f t="shared" si="32"/>
        <v>0</v>
      </c>
      <c r="F233" s="80">
        <f t="shared" si="33"/>
        <v>3913.6419300000002</v>
      </c>
      <c r="G233" s="71">
        <f t="shared" si="34"/>
        <v>809719.02</v>
      </c>
    </row>
    <row r="234" spans="1:7" x14ac:dyDescent="0.35">
      <c r="A234" s="79">
        <f t="shared" si="28"/>
        <v>52536</v>
      </c>
      <c r="B234" s="73">
        <f t="shared" si="29"/>
        <v>218</v>
      </c>
      <c r="C234" s="71">
        <f t="shared" si="30"/>
        <v>809719.02</v>
      </c>
      <c r="D234" s="80">
        <f t="shared" si="31"/>
        <v>3913.6419300000002</v>
      </c>
      <c r="E234" s="80">
        <f t="shared" si="32"/>
        <v>0</v>
      </c>
      <c r="F234" s="80">
        <f t="shared" si="33"/>
        <v>3913.6419300000002</v>
      </c>
      <c r="G234" s="71">
        <f t="shared" si="34"/>
        <v>809719.02</v>
      </c>
    </row>
    <row r="235" spans="1:7" x14ac:dyDescent="0.35">
      <c r="A235" s="79">
        <f t="shared" si="28"/>
        <v>52566</v>
      </c>
      <c r="B235" s="73">
        <f t="shared" si="29"/>
        <v>219</v>
      </c>
      <c r="C235" s="71">
        <f t="shared" si="30"/>
        <v>809719.02</v>
      </c>
      <c r="D235" s="80">
        <f t="shared" si="31"/>
        <v>3913.6419300000002</v>
      </c>
      <c r="E235" s="80">
        <f t="shared" si="32"/>
        <v>0</v>
      </c>
      <c r="F235" s="80">
        <f t="shared" si="33"/>
        <v>3913.6419300000002</v>
      </c>
      <c r="G235" s="71">
        <f t="shared" si="34"/>
        <v>809719.02</v>
      </c>
    </row>
    <row r="236" spans="1:7" x14ac:dyDescent="0.35">
      <c r="A236" s="79">
        <f t="shared" si="28"/>
        <v>52597</v>
      </c>
      <c r="B236" s="73">
        <f t="shared" si="29"/>
        <v>220</v>
      </c>
      <c r="C236" s="71">
        <f t="shared" si="30"/>
        <v>809719.02</v>
      </c>
      <c r="D236" s="80">
        <f t="shared" si="31"/>
        <v>3913.6419300000002</v>
      </c>
      <c r="E236" s="80">
        <f t="shared" si="32"/>
        <v>0</v>
      </c>
      <c r="F236" s="80">
        <f t="shared" si="33"/>
        <v>3913.6419300000002</v>
      </c>
      <c r="G236" s="71">
        <f t="shared" si="34"/>
        <v>809719.02</v>
      </c>
    </row>
    <row r="237" spans="1:7" x14ac:dyDescent="0.35">
      <c r="A237" s="79">
        <f t="shared" si="28"/>
        <v>52628</v>
      </c>
      <c r="B237" s="73">
        <f t="shared" si="29"/>
        <v>221</v>
      </c>
      <c r="C237" s="71">
        <f t="shared" si="30"/>
        <v>809719.02</v>
      </c>
      <c r="D237" s="80">
        <f t="shared" si="31"/>
        <v>3913.6419300000002</v>
      </c>
      <c r="E237" s="80">
        <f t="shared" si="32"/>
        <v>0</v>
      </c>
      <c r="F237" s="80">
        <f t="shared" si="33"/>
        <v>3913.6419300000002</v>
      </c>
      <c r="G237" s="71">
        <f t="shared" si="34"/>
        <v>809719.02</v>
      </c>
    </row>
    <row r="238" spans="1:7" x14ac:dyDescent="0.35">
      <c r="A238" s="79">
        <f t="shared" si="28"/>
        <v>52657</v>
      </c>
      <c r="B238" s="73">
        <f t="shared" si="29"/>
        <v>222</v>
      </c>
      <c r="C238" s="71">
        <f t="shared" si="30"/>
        <v>809719.02</v>
      </c>
      <c r="D238" s="80">
        <f t="shared" si="31"/>
        <v>3913.6419300000002</v>
      </c>
      <c r="E238" s="80">
        <f t="shared" si="32"/>
        <v>0</v>
      </c>
      <c r="F238" s="80">
        <f t="shared" si="33"/>
        <v>3913.6419300000002</v>
      </c>
      <c r="G238" s="71">
        <f t="shared" si="34"/>
        <v>809719.02</v>
      </c>
    </row>
    <row r="239" spans="1:7" x14ac:dyDescent="0.35">
      <c r="A239" s="79">
        <f t="shared" si="28"/>
        <v>52688</v>
      </c>
      <c r="B239" s="73">
        <f t="shared" si="29"/>
        <v>223</v>
      </c>
      <c r="C239" s="71">
        <f t="shared" si="30"/>
        <v>809719.02</v>
      </c>
      <c r="D239" s="80">
        <f t="shared" si="31"/>
        <v>3913.6419300000002</v>
      </c>
      <c r="E239" s="80">
        <f t="shared" si="32"/>
        <v>0</v>
      </c>
      <c r="F239" s="80">
        <f t="shared" si="33"/>
        <v>3913.6419300000002</v>
      </c>
      <c r="G239" s="71">
        <f t="shared" si="34"/>
        <v>809719.02</v>
      </c>
    </row>
    <row r="240" spans="1:7" x14ac:dyDescent="0.35">
      <c r="A240" s="79">
        <f t="shared" si="28"/>
        <v>52718</v>
      </c>
      <c r="B240" s="73">
        <f t="shared" si="29"/>
        <v>224</v>
      </c>
      <c r="C240" s="71">
        <f t="shared" si="30"/>
        <v>809719.02</v>
      </c>
      <c r="D240" s="80">
        <f t="shared" si="31"/>
        <v>3913.6419300000002</v>
      </c>
      <c r="E240" s="80">
        <f t="shared" si="32"/>
        <v>0</v>
      </c>
      <c r="F240" s="80">
        <f t="shared" si="33"/>
        <v>3913.6419300000002</v>
      </c>
      <c r="G240" s="71">
        <f t="shared" si="34"/>
        <v>809719.02</v>
      </c>
    </row>
    <row r="241" spans="1:7" x14ac:dyDescent="0.35">
      <c r="A241" s="79">
        <f t="shared" si="28"/>
        <v>52749</v>
      </c>
      <c r="B241" s="73">
        <f t="shared" si="29"/>
        <v>225</v>
      </c>
      <c r="C241" s="71">
        <f t="shared" si="30"/>
        <v>809719.02</v>
      </c>
      <c r="D241" s="80">
        <f t="shared" si="31"/>
        <v>3913.6419300000002</v>
      </c>
      <c r="E241" s="80">
        <f t="shared" si="32"/>
        <v>0</v>
      </c>
      <c r="F241" s="80">
        <f t="shared" si="33"/>
        <v>3913.6419300000002</v>
      </c>
      <c r="G241" s="71">
        <f t="shared" si="34"/>
        <v>809719.02</v>
      </c>
    </row>
    <row r="242" spans="1:7" x14ac:dyDescent="0.35">
      <c r="A242" s="79">
        <f t="shared" si="28"/>
        <v>52779</v>
      </c>
      <c r="B242" s="73">
        <f t="shared" si="29"/>
        <v>226</v>
      </c>
      <c r="C242" s="71">
        <f t="shared" si="30"/>
        <v>809719.02</v>
      </c>
      <c r="D242" s="80">
        <f t="shared" si="31"/>
        <v>3913.6419300000002</v>
      </c>
      <c r="E242" s="80">
        <f t="shared" si="32"/>
        <v>0</v>
      </c>
      <c r="F242" s="80">
        <f t="shared" si="33"/>
        <v>3913.6419300000002</v>
      </c>
      <c r="G242" s="71">
        <f t="shared" si="34"/>
        <v>809719.02</v>
      </c>
    </row>
    <row r="243" spans="1:7" x14ac:dyDescent="0.35">
      <c r="A243" s="79">
        <f t="shared" si="28"/>
        <v>52810</v>
      </c>
      <c r="B243" s="73">
        <f t="shared" si="29"/>
        <v>227</v>
      </c>
      <c r="C243" s="71">
        <f t="shared" si="30"/>
        <v>809719.02</v>
      </c>
      <c r="D243" s="80">
        <f t="shared" si="31"/>
        <v>3913.6419300000002</v>
      </c>
      <c r="E243" s="80">
        <f t="shared" si="32"/>
        <v>0</v>
      </c>
      <c r="F243" s="80">
        <f t="shared" si="33"/>
        <v>3913.6419300000002</v>
      </c>
      <c r="G243" s="71">
        <f t="shared" si="34"/>
        <v>809719.02</v>
      </c>
    </row>
    <row r="244" spans="1:7" x14ac:dyDescent="0.35">
      <c r="A244" s="79">
        <f t="shared" si="28"/>
        <v>52841</v>
      </c>
      <c r="B244" s="73">
        <f t="shared" si="29"/>
        <v>228</v>
      </c>
      <c r="C244" s="71">
        <f t="shared" si="30"/>
        <v>809719.02</v>
      </c>
      <c r="D244" s="80">
        <f t="shared" si="31"/>
        <v>3913.6419300000002</v>
      </c>
      <c r="E244" s="80">
        <f t="shared" si="32"/>
        <v>0</v>
      </c>
      <c r="F244" s="80">
        <f t="shared" si="33"/>
        <v>3913.6419300000002</v>
      </c>
      <c r="G244" s="71">
        <f t="shared" si="34"/>
        <v>809719.02</v>
      </c>
    </row>
    <row r="245" spans="1:7" x14ac:dyDescent="0.35">
      <c r="A245" s="79">
        <f t="shared" si="28"/>
        <v>52871</v>
      </c>
      <c r="B245" s="73">
        <f t="shared" si="29"/>
        <v>229</v>
      </c>
      <c r="C245" s="71">
        <f t="shared" si="30"/>
        <v>809719.02</v>
      </c>
      <c r="D245" s="80">
        <f t="shared" si="31"/>
        <v>3913.6419300000002</v>
      </c>
      <c r="E245" s="80">
        <f t="shared" si="32"/>
        <v>0</v>
      </c>
      <c r="F245" s="80">
        <f t="shared" si="33"/>
        <v>3913.6419300000002</v>
      </c>
      <c r="G245" s="71">
        <f t="shared" si="34"/>
        <v>809719.02</v>
      </c>
    </row>
    <row r="246" spans="1:7" x14ac:dyDescent="0.35">
      <c r="A246" s="79">
        <f t="shared" si="28"/>
        <v>52902</v>
      </c>
      <c r="B246" s="73">
        <f t="shared" si="29"/>
        <v>230</v>
      </c>
      <c r="C246" s="71">
        <f t="shared" si="30"/>
        <v>809719.02</v>
      </c>
      <c r="D246" s="80">
        <f t="shared" si="31"/>
        <v>3913.6419300000002</v>
      </c>
      <c r="E246" s="80">
        <f t="shared" si="32"/>
        <v>0</v>
      </c>
      <c r="F246" s="80">
        <f t="shared" si="33"/>
        <v>3913.6419300000002</v>
      </c>
      <c r="G246" s="71">
        <f t="shared" si="34"/>
        <v>809719.02</v>
      </c>
    </row>
    <row r="247" spans="1:7" x14ac:dyDescent="0.35">
      <c r="A247" s="79">
        <f t="shared" si="28"/>
        <v>52932</v>
      </c>
      <c r="B247" s="73">
        <f t="shared" si="29"/>
        <v>231</v>
      </c>
      <c r="C247" s="71">
        <f t="shared" si="30"/>
        <v>809719.02</v>
      </c>
      <c r="D247" s="80">
        <f t="shared" si="31"/>
        <v>3913.6419300000002</v>
      </c>
      <c r="E247" s="80">
        <f t="shared" si="32"/>
        <v>0</v>
      </c>
      <c r="F247" s="80">
        <f t="shared" si="33"/>
        <v>3913.6419300000002</v>
      </c>
      <c r="G247" s="71">
        <f t="shared" si="34"/>
        <v>809719.02</v>
      </c>
    </row>
    <row r="248" spans="1:7" x14ac:dyDescent="0.35">
      <c r="A248" s="79">
        <f t="shared" si="28"/>
        <v>52963</v>
      </c>
      <c r="B248" s="73">
        <f t="shared" si="29"/>
        <v>232</v>
      </c>
      <c r="C248" s="71">
        <f t="shared" si="30"/>
        <v>809719.02</v>
      </c>
      <c r="D248" s="80">
        <f t="shared" si="31"/>
        <v>3913.6419300000002</v>
      </c>
      <c r="E248" s="80">
        <f t="shared" si="32"/>
        <v>0</v>
      </c>
      <c r="F248" s="80">
        <f t="shared" si="33"/>
        <v>3913.6419300000002</v>
      </c>
      <c r="G248" s="71">
        <f t="shared" si="34"/>
        <v>809719.02</v>
      </c>
    </row>
    <row r="249" spans="1:7" x14ac:dyDescent="0.35">
      <c r="A249" s="79">
        <f t="shared" si="28"/>
        <v>52994</v>
      </c>
      <c r="B249" s="73">
        <f t="shared" si="29"/>
        <v>233</v>
      </c>
      <c r="C249" s="71">
        <f t="shared" si="30"/>
        <v>809719.02</v>
      </c>
      <c r="D249" s="80">
        <f t="shared" si="31"/>
        <v>3913.6419300000002</v>
      </c>
      <c r="E249" s="80">
        <f t="shared" si="32"/>
        <v>0</v>
      </c>
      <c r="F249" s="80">
        <f t="shared" si="33"/>
        <v>3913.6419300000002</v>
      </c>
      <c r="G249" s="71">
        <f t="shared" si="34"/>
        <v>809719.02</v>
      </c>
    </row>
    <row r="250" spans="1:7" x14ac:dyDescent="0.35">
      <c r="A250" s="79">
        <f t="shared" si="28"/>
        <v>53022</v>
      </c>
      <c r="B250" s="73">
        <f t="shared" si="29"/>
        <v>234</v>
      </c>
      <c r="C250" s="71">
        <f t="shared" si="30"/>
        <v>809719.02</v>
      </c>
      <c r="D250" s="80">
        <f t="shared" si="31"/>
        <v>3913.6419300000002</v>
      </c>
      <c r="E250" s="80">
        <f t="shared" si="32"/>
        <v>0</v>
      </c>
      <c r="F250" s="80">
        <f t="shared" si="33"/>
        <v>3913.6419300000002</v>
      </c>
      <c r="G250" s="71">
        <f t="shared" si="34"/>
        <v>809719.02</v>
      </c>
    </row>
    <row r="251" spans="1:7" x14ac:dyDescent="0.35">
      <c r="A251" s="79">
        <f t="shared" si="28"/>
        <v>53053</v>
      </c>
      <c r="B251" s="73">
        <f t="shared" si="29"/>
        <v>235</v>
      </c>
      <c r="C251" s="71">
        <f t="shared" si="30"/>
        <v>809719.02</v>
      </c>
      <c r="D251" s="80">
        <f t="shared" si="31"/>
        <v>3913.6419300000002</v>
      </c>
      <c r="E251" s="80">
        <f t="shared" si="32"/>
        <v>0</v>
      </c>
      <c r="F251" s="80">
        <f t="shared" si="33"/>
        <v>3913.6419300000002</v>
      </c>
      <c r="G251" s="71">
        <f t="shared" si="34"/>
        <v>809719.02</v>
      </c>
    </row>
    <row r="252" spans="1:7" x14ac:dyDescent="0.35">
      <c r="A252" s="79">
        <f t="shared" si="28"/>
        <v>53083</v>
      </c>
      <c r="B252" s="73">
        <f t="shared" si="29"/>
        <v>236</v>
      </c>
      <c r="C252" s="71">
        <f t="shared" si="30"/>
        <v>809719.02</v>
      </c>
      <c r="D252" s="80">
        <f t="shared" si="31"/>
        <v>3913.6419300000002</v>
      </c>
      <c r="E252" s="80">
        <f t="shared" si="32"/>
        <v>0</v>
      </c>
      <c r="F252" s="80">
        <f t="shared" si="33"/>
        <v>3913.6419300000002</v>
      </c>
      <c r="G252" s="71">
        <f t="shared" si="34"/>
        <v>809719.02</v>
      </c>
    </row>
    <row r="253" spans="1:7" x14ac:dyDescent="0.35">
      <c r="A253" s="79">
        <f t="shared" si="28"/>
        <v>53114</v>
      </c>
      <c r="B253" s="73">
        <f t="shared" si="29"/>
        <v>237</v>
      </c>
      <c r="C253" s="71">
        <f t="shared" si="30"/>
        <v>809719.02</v>
      </c>
      <c r="D253" s="80">
        <f t="shared" si="31"/>
        <v>3913.6419300000002</v>
      </c>
      <c r="E253" s="80">
        <f t="shared" si="32"/>
        <v>0</v>
      </c>
      <c r="F253" s="80">
        <f t="shared" si="33"/>
        <v>3913.6419300000002</v>
      </c>
      <c r="G253" s="71">
        <f t="shared" si="34"/>
        <v>809719.02</v>
      </c>
    </row>
    <row r="254" spans="1:7" x14ac:dyDescent="0.35">
      <c r="A254" s="79">
        <f t="shared" si="28"/>
        <v>53144</v>
      </c>
      <c r="B254" s="73">
        <f t="shared" si="29"/>
        <v>238</v>
      </c>
      <c r="C254" s="71">
        <f t="shared" si="30"/>
        <v>809719.02</v>
      </c>
      <c r="D254" s="80">
        <f t="shared" si="31"/>
        <v>3913.6419300000002</v>
      </c>
      <c r="E254" s="80">
        <f t="shared" si="32"/>
        <v>0</v>
      </c>
      <c r="F254" s="80">
        <f t="shared" si="33"/>
        <v>3913.6419300000002</v>
      </c>
      <c r="G254" s="71">
        <f t="shared" si="34"/>
        <v>809719.02</v>
      </c>
    </row>
    <row r="255" spans="1:7" x14ac:dyDescent="0.35">
      <c r="A255" s="79">
        <f t="shared" si="28"/>
        <v>53175</v>
      </c>
      <c r="B255" s="73">
        <f t="shared" si="29"/>
        <v>239</v>
      </c>
      <c r="C255" s="71">
        <f t="shared" si="30"/>
        <v>809719.02</v>
      </c>
      <c r="D255" s="80">
        <f t="shared" si="31"/>
        <v>3913.6419300000002</v>
      </c>
      <c r="E255" s="80">
        <f t="shared" si="32"/>
        <v>0</v>
      </c>
      <c r="F255" s="80">
        <f t="shared" si="33"/>
        <v>3913.6419300000002</v>
      </c>
      <c r="G255" s="71">
        <f t="shared" si="34"/>
        <v>809719.02</v>
      </c>
    </row>
    <row r="256" spans="1:7" x14ac:dyDescent="0.35">
      <c r="A256" s="79">
        <f t="shared" si="28"/>
        <v>53206</v>
      </c>
      <c r="B256" s="73">
        <f t="shared" si="29"/>
        <v>240</v>
      </c>
      <c r="C256" s="71">
        <f t="shared" si="30"/>
        <v>809719.02</v>
      </c>
      <c r="D256" s="80">
        <f t="shared" si="31"/>
        <v>3913.6419300000002</v>
      </c>
      <c r="E256" s="80">
        <f t="shared" si="32"/>
        <v>0</v>
      </c>
      <c r="F256" s="80">
        <f t="shared" si="33"/>
        <v>3913.6419300000002</v>
      </c>
      <c r="G256" s="71">
        <f t="shared" si="34"/>
        <v>809719.02</v>
      </c>
    </row>
    <row r="257" spans="1:7" x14ac:dyDescent="0.35">
      <c r="A257" s="79" t="str">
        <f t="shared" si="28"/>
        <v/>
      </c>
      <c r="B257" s="73" t="str">
        <f t="shared" si="29"/>
        <v/>
      </c>
      <c r="C257" s="71" t="str">
        <f t="shared" si="30"/>
        <v/>
      </c>
      <c r="D257" s="80" t="str">
        <f t="shared" si="31"/>
        <v/>
      </c>
      <c r="E257" s="80" t="str">
        <f t="shared" si="32"/>
        <v/>
      </c>
      <c r="F257" s="80" t="str">
        <f t="shared" si="33"/>
        <v/>
      </c>
      <c r="G257" s="71" t="str">
        <f t="shared" si="34"/>
        <v/>
      </c>
    </row>
    <row r="258" spans="1:7" x14ac:dyDescent="0.35">
      <c r="A258" s="79" t="str">
        <f t="shared" si="28"/>
        <v/>
      </c>
      <c r="B258" s="73" t="str">
        <f t="shared" si="29"/>
        <v/>
      </c>
      <c r="C258" s="71" t="str">
        <f t="shared" si="30"/>
        <v/>
      </c>
      <c r="D258" s="80" t="str">
        <f t="shared" si="31"/>
        <v/>
      </c>
      <c r="E258" s="80" t="str">
        <f t="shared" si="32"/>
        <v/>
      </c>
      <c r="F258" s="80" t="str">
        <f t="shared" si="33"/>
        <v/>
      </c>
      <c r="G258" s="71" t="str">
        <f t="shared" si="34"/>
        <v/>
      </c>
    </row>
    <row r="259" spans="1:7" x14ac:dyDescent="0.35">
      <c r="A259" s="79" t="str">
        <f t="shared" si="28"/>
        <v/>
      </c>
      <c r="B259" s="73" t="str">
        <f t="shared" si="29"/>
        <v/>
      </c>
      <c r="C259" s="71" t="str">
        <f t="shared" si="30"/>
        <v/>
      </c>
      <c r="D259" s="80" t="str">
        <f t="shared" si="31"/>
        <v/>
      </c>
      <c r="E259" s="80" t="str">
        <f t="shared" si="32"/>
        <v/>
      </c>
      <c r="F259" s="80" t="str">
        <f t="shared" si="33"/>
        <v/>
      </c>
      <c r="G259" s="71" t="str">
        <f t="shared" si="34"/>
        <v/>
      </c>
    </row>
    <row r="260" spans="1:7" x14ac:dyDescent="0.35">
      <c r="A260" s="79" t="str">
        <f t="shared" si="28"/>
        <v/>
      </c>
      <c r="B260" s="73" t="str">
        <f t="shared" si="29"/>
        <v/>
      </c>
      <c r="C260" s="71" t="str">
        <f t="shared" si="30"/>
        <v/>
      </c>
      <c r="D260" s="80" t="str">
        <f t="shared" si="31"/>
        <v/>
      </c>
      <c r="E260" s="80" t="str">
        <f t="shared" si="32"/>
        <v/>
      </c>
      <c r="F260" s="80" t="str">
        <f t="shared" si="33"/>
        <v/>
      </c>
      <c r="G260" s="71" t="str">
        <f t="shared" si="34"/>
        <v/>
      </c>
    </row>
    <row r="261" spans="1:7" x14ac:dyDescent="0.35">
      <c r="A261" s="79" t="str">
        <f t="shared" si="28"/>
        <v/>
      </c>
      <c r="B261" s="73" t="str">
        <f t="shared" si="29"/>
        <v/>
      </c>
      <c r="C261" s="71" t="str">
        <f t="shared" si="30"/>
        <v/>
      </c>
      <c r="D261" s="80" t="str">
        <f t="shared" si="31"/>
        <v/>
      </c>
      <c r="E261" s="80" t="str">
        <f t="shared" si="32"/>
        <v/>
      </c>
      <c r="F261" s="80" t="str">
        <f t="shared" si="33"/>
        <v/>
      </c>
      <c r="G261" s="71" t="str">
        <f t="shared" si="34"/>
        <v/>
      </c>
    </row>
    <row r="262" spans="1:7" x14ac:dyDescent="0.35">
      <c r="A262" s="79" t="str">
        <f t="shared" si="28"/>
        <v/>
      </c>
      <c r="B262" s="73" t="str">
        <f t="shared" si="29"/>
        <v/>
      </c>
      <c r="C262" s="71" t="str">
        <f t="shared" si="30"/>
        <v/>
      </c>
      <c r="D262" s="80" t="str">
        <f t="shared" si="31"/>
        <v/>
      </c>
      <c r="E262" s="80" t="str">
        <f t="shared" si="32"/>
        <v/>
      </c>
      <c r="F262" s="80" t="str">
        <f t="shared" si="33"/>
        <v/>
      </c>
      <c r="G262" s="71" t="str">
        <f t="shared" si="34"/>
        <v/>
      </c>
    </row>
    <row r="263" spans="1:7" x14ac:dyDescent="0.35">
      <c r="A263" s="79" t="str">
        <f t="shared" si="28"/>
        <v/>
      </c>
      <c r="B263" s="73" t="str">
        <f t="shared" si="29"/>
        <v/>
      </c>
      <c r="C263" s="71" t="str">
        <f t="shared" si="30"/>
        <v/>
      </c>
      <c r="D263" s="80" t="str">
        <f t="shared" si="31"/>
        <v/>
      </c>
      <c r="E263" s="80" t="str">
        <f t="shared" si="32"/>
        <v/>
      </c>
      <c r="F263" s="80" t="str">
        <f t="shared" si="33"/>
        <v/>
      </c>
      <c r="G263" s="71" t="str">
        <f t="shared" si="34"/>
        <v/>
      </c>
    </row>
    <row r="264" spans="1:7" x14ac:dyDescent="0.35">
      <c r="A264" s="79" t="str">
        <f t="shared" si="28"/>
        <v/>
      </c>
      <c r="B264" s="73" t="str">
        <f t="shared" si="29"/>
        <v/>
      </c>
      <c r="C264" s="71" t="str">
        <f t="shared" si="30"/>
        <v/>
      </c>
      <c r="D264" s="80" t="str">
        <f t="shared" si="31"/>
        <v/>
      </c>
      <c r="E264" s="80" t="str">
        <f t="shared" si="32"/>
        <v/>
      </c>
      <c r="F264" s="80" t="str">
        <f t="shared" si="33"/>
        <v/>
      </c>
      <c r="G264" s="71" t="str">
        <f t="shared" si="34"/>
        <v/>
      </c>
    </row>
    <row r="265" spans="1:7" x14ac:dyDescent="0.35">
      <c r="A265" s="79" t="str">
        <f t="shared" si="28"/>
        <v/>
      </c>
      <c r="B265" s="73" t="str">
        <f t="shared" si="29"/>
        <v/>
      </c>
      <c r="C265" s="71" t="str">
        <f t="shared" si="30"/>
        <v/>
      </c>
      <c r="D265" s="80" t="str">
        <f t="shared" si="31"/>
        <v/>
      </c>
      <c r="E265" s="80" t="str">
        <f t="shared" si="32"/>
        <v/>
      </c>
      <c r="F265" s="80" t="str">
        <f t="shared" si="33"/>
        <v/>
      </c>
      <c r="G265" s="71" t="str">
        <f t="shared" si="34"/>
        <v/>
      </c>
    </row>
    <row r="266" spans="1:7" x14ac:dyDescent="0.35">
      <c r="A266" s="79" t="str">
        <f t="shared" si="28"/>
        <v/>
      </c>
      <c r="B266" s="73" t="str">
        <f t="shared" si="29"/>
        <v/>
      </c>
      <c r="C266" s="71" t="str">
        <f t="shared" si="30"/>
        <v/>
      </c>
      <c r="D266" s="80" t="str">
        <f t="shared" si="31"/>
        <v/>
      </c>
      <c r="E266" s="80" t="str">
        <f t="shared" si="32"/>
        <v/>
      </c>
      <c r="F266" s="80" t="str">
        <f t="shared" si="33"/>
        <v/>
      </c>
      <c r="G266" s="71" t="str">
        <f t="shared" si="34"/>
        <v/>
      </c>
    </row>
    <row r="267" spans="1:7" x14ac:dyDescent="0.35">
      <c r="A267" s="79" t="str">
        <f t="shared" si="28"/>
        <v/>
      </c>
      <c r="B267" s="73" t="str">
        <f t="shared" si="29"/>
        <v/>
      </c>
      <c r="C267" s="71" t="str">
        <f t="shared" si="30"/>
        <v/>
      </c>
      <c r="D267" s="80" t="str">
        <f t="shared" si="31"/>
        <v/>
      </c>
      <c r="E267" s="80" t="str">
        <f t="shared" si="32"/>
        <v/>
      </c>
      <c r="F267" s="80" t="str">
        <f t="shared" si="33"/>
        <v/>
      </c>
      <c r="G267" s="71" t="str">
        <f t="shared" si="34"/>
        <v/>
      </c>
    </row>
    <row r="268" spans="1:7" x14ac:dyDescent="0.35">
      <c r="A268" s="79" t="str">
        <f t="shared" si="28"/>
        <v/>
      </c>
      <c r="B268" s="73" t="str">
        <f t="shared" si="29"/>
        <v/>
      </c>
      <c r="C268" s="71" t="str">
        <f t="shared" si="30"/>
        <v/>
      </c>
      <c r="D268" s="80" t="str">
        <f t="shared" si="31"/>
        <v/>
      </c>
      <c r="E268" s="80" t="str">
        <f t="shared" si="32"/>
        <v/>
      </c>
      <c r="F268" s="80" t="str">
        <f t="shared" si="33"/>
        <v/>
      </c>
      <c r="G268" s="71" t="str">
        <f t="shared" si="34"/>
        <v/>
      </c>
    </row>
    <row r="269" spans="1:7" x14ac:dyDescent="0.35">
      <c r="A269" s="79" t="str">
        <f t="shared" si="28"/>
        <v/>
      </c>
      <c r="B269" s="73" t="str">
        <f t="shared" si="29"/>
        <v/>
      </c>
      <c r="C269" s="71" t="str">
        <f t="shared" si="30"/>
        <v/>
      </c>
      <c r="D269" s="80" t="str">
        <f t="shared" si="31"/>
        <v/>
      </c>
      <c r="E269" s="80" t="str">
        <f t="shared" si="32"/>
        <v/>
      </c>
      <c r="F269" s="80" t="str">
        <f t="shared" si="33"/>
        <v/>
      </c>
      <c r="G269" s="71" t="str">
        <f t="shared" si="34"/>
        <v/>
      </c>
    </row>
    <row r="270" spans="1:7" x14ac:dyDescent="0.35">
      <c r="A270" s="79" t="str">
        <f t="shared" si="28"/>
        <v/>
      </c>
      <c r="B270" s="73" t="str">
        <f t="shared" si="29"/>
        <v/>
      </c>
      <c r="C270" s="71" t="str">
        <f t="shared" si="30"/>
        <v/>
      </c>
      <c r="D270" s="80" t="str">
        <f t="shared" si="31"/>
        <v/>
      </c>
      <c r="E270" s="80" t="str">
        <f t="shared" si="32"/>
        <v/>
      </c>
      <c r="F270" s="80" t="str">
        <f t="shared" si="33"/>
        <v/>
      </c>
      <c r="G270" s="71" t="str">
        <f t="shared" si="34"/>
        <v/>
      </c>
    </row>
    <row r="271" spans="1:7" x14ac:dyDescent="0.35">
      <c r="A271" s="79" t="str">
        <f t="shared" si="28"/>
        <v/>
      </c>
      <c r="B271" s="73" t="str">
        <f t="shared" si="29"/>
        <v/>
      </c>
      <c r="C271" s="71" t="str">
        <f t="shared" si="30"/>
        <v/>
      </c>
      <c r="D271" s="80" t="str">
        <f t="shared" si="31"/>
        <v/>
      </c>
      <c r="E271" s="80" t="str">
        <f t="shared" si="32"/>
        <v/>
      </c>
      <c r="F271" s="80" t="str">
        <f t="shared" si="33"/>
        <v/>
      </c>
      <c r="G271" s="71" t="str">
        <f t="shared" si="34"/>
        <v/>
      </c>
    </row>
    <row r="272" spans="1:7" x14ac:dyDescent="0.35">
      <c r="A272" s="79" t="str">
        <f t="shared" si="28"/>
        <v/>
      </c>
      <c r="B272" s="73" t="str">
        <f t="shared" si="29"/>
        <v/>
      </c>
      <c r="C272" s="71" t="str">
        <f t="shared" si="30"/>
        <v/>
      </c>
      <c r="D272" s="80" t="str">
        <f t="shared" si="31"/>
        <v/>
      </c>
      <c r="E272" s="80" t="str">
        <f t="shared" si="32"/>
        <v/>
      </c>
      <c r="F272" s="80" t="str">
        <f t="shared" si="33"/>
        <v/>
      </c>
      <c r="G272" s="71" t="str">
        <f t="shared" si="34"/>
        <v/>
      </c>
    </row>
    <row r="273" spans="1:7" x14ac:dyDescent="0.35">
      <c r="A273" s="79" t="str">
        <f t="shared" si="28"/>
        <v/>
      </c>
      <c r="B273" s="73" t="str">
        <f t="shared" si="29"/>
        <v/>
      </c>
      <c r="C273" s="71" t="str">
        <f t="shared" si="30"/>
        <v/>
      </c>
      <c r="D273" s="80" t="str">
        <f t="shared" si="31"/>
        <v/>
      </c>
      <c r="E273" s="80" t="str">
        <f t="shared" si="32"/>
        <v/>
      </c>
      <c r="F273" s="80" t="str">
        <f t="shared" si="33"/>
        <v/>
      </c>
      <c r="G273" s="71" t="str">
        <f t="shared" si="34"/>
        <v/>
      </c>
    </row>
    <row r="274" spans="1:7" x14ac:dyDescent="0.35">
      <c r="A274" s="79" t="str">
        <f t="shared" si="28"/>
        <v/>
      </c>
      <c r="B274" s="73" t="str">
        <f t="shared" si="29"/>
        <v/>
      </c>
      <c r="C274" s="71" t="str">
        <f t="shared" si="30"/>
        <v/>
      </c>
      <c r="D274" s="80" t="str">
        <f t="shared" si="31"/>
        <v/>
      </c>
      <c r="E274" s="80" t="str">
        <f t="shared" si="32"/>
        <v/>
      </c>
      <c r="F274" s="80" t="str">
        <f t="shared" si="33"/>
        <v/>
      </c>
      <c r="G274" s="71" t="str">
        <f t="shared" si="34"/>
        <v/>
      </c>
    </row>
    <row r="275" spans="1:7" x14ac:dyDescent="0.35">
      <c r="A275" s="79" t="str">
        <f t="shared" si="28"/>
        <v/>
      </c>
      <c r="B275" s="73" t="str">
        <f t="shared" si="29"/>
        <v/>
      </c>
      <c r="C275" s="71" t="str">
        <f t="shared" si="30"/>
        <v/>
      </c>
      <c r="D275" s="80" t="str">
        <f t="shared" si="31"/>
        <v/>
      </c>
      <c r="E275" s="80" t="str">
        <f t="shared" si="32"/>
        <v/>
      </c>
      <c r="F275" s="80" t="str">
        <f t="shared" si="33"/>
        <v/>
      </c>
      <c r="G275" s="71" t="str">
        <f t="shared" si="34"/>
        <v/>
      </c>
    </row>
    <row r="276" spans="1:7" x14ac:dyDescent="0.35">
      <c r="A276" s="79" t="str">
        <f t="shared" ref="A276:A339" si="35">IF(B276="","",EDATE(A275,1))</f>
        <v/>
      </c>
      <c r="B276" s="73" t="str">
        <f t="shared" ref="B276:B339" si="36">IF(B275="","",IF(SUM(B275)+1&lt;=$E$7,SUM(B275)+1,""))</f>
        <v/>
      </c>
      <c r="C276" s="71" t="str">
        <f t="shared" ref="C276:C339" si="37">IF(B276="","",G275)</f>
        <v/>
      </c>
      <c r="D276" s="80" t="str">
        <f t="shared" ref="D276:D339" si="38">IF(B276="","",IPMT($E$13/12,B276,$E$7,-$E$11,$E$12,0))</f>
        <v/>
      </c>
      <c r="E276" s="80" t="str">
        <f t="shared" ref="E276:E339" si="39">IF(B276="","",PPMT($E$13/12,B276,$E$7,-$E$11,$E$12,0))</f>
        <v/>
      </c>
      <c r="F276" s="80" t="str">
        <f t="shared" ref="F276:F339" si="40">IF(B276="","",SUM(D276:E276))</f>
        <v/>
      </c>
      <c r="G276" s="71" t="str">
        <f t="shared" ref="G276:G339" si="41">IF(B276="","",SUM(C276)-SUM(E276))</f>
        <v/>
      </c>
    </row>
    <row r="277" spans="1:7" x14ac:dyDescent="0.35">
      <c r="A277" s="79" t="str">
        <f t="shared" si="35"/>
        <v/>
      </c>
      <c r="B277" s="73" t="str">
        <f t="shared" si="36"/>
        <v/>
      </c>
      <c r="C277" s="71" t="str">
        <f t="shared" si="37"/>
        <v/>
      </c>
      <c r="D277" s="80" t="str">
        <f t="shared" si="38"/>
        <v/>
      </c>
      <c r="E277" s="80" t="str">
        <f t="shared" si="39"/>
        <v/>
      </c>
      <c r="F277" s="80" t="str">
        <f t="shared" si="40"/>
        <v/>
      </c>
      <c r="G277" s="71" t="str">
        <f t="shared" si="41"/>
        <v/>
      </c>
    </row>
    <row r="278" spans="1:7" x14ac:dyDescent="0.35">
      <c r="A278" s="79" t="str">
        <f t="shared" si="35"/>
        <v/>
      </c>
      <c r="B278" s="73" t="str">
        <f t="shared" si="36"/>
        <v/>
      </c>
      <c r="C278" s="71" t="str">
        <f t="shared" si="37"/>
        <v/>
      </c>
      <c r="D278" s="80" t="str">
        <f t="shared" si="38"/>
        <v/>
      </c>
      <c r="E278" s="80" t="str">
        <f t="shared" si="39"/>
        <v/>
      </c>
      <c r="F278" s="80" t="str">
        <f t="shared" si="40"/>
        <v/>
      </c>
      <c r="G278" s="71" t="str">
        <f t="shared" si="41"/>
        <v/>
      </c>
    </row>
    <row r="279" spans="1:7" x14ac:dyDescent="0.35">
      <c r="A279" s="79" t="str">
        <f t="shared" si="35"/>
        <v/>
      </c>
      <c r="B279" s="73" t="str">
        <f t="shared" si="36"/>
        <v/>
      </c>
      <c r="C279" s="71" t="str">
        <f t="shared" si="37"/>
        <v/>
      </c>
      <c r="D279" s="80" t="str">
        <f t="shared" si="38"/>
        <v/>
      </c>
      <c r="E279" s="80" t="str">
        <f t="shared" si="39"/>
        <v/>
      </c>
      <c r="F279" s="80" t="str">
        <f t="shared" si="40"/>
        <v/>
      </c>
      <c r="G279" s="71" t="str">
        <f t="shared" si="41"/>
        <v/>
      </c>
    </row>
    <row r="280" spans="1:7" x14ac:dyDescent="0.35">
      <c r="A280" s="79" t="str">
        <f t="shared" si="35"/>
        <v/>
      </c>
      <c r="B280" s="73" t="str">
        <f t="shared" si="36"/>
        <v/>
      </c>
      <c r="C280" s="71" t="str">
        <f t="shared" si="37"/>
        <v/>
      </c>
      <c r="D280" s="80" t="str">
        <f t="shared" si="38"/>
        <v/>
      </c>
      <c r="E280" s="80" t="str">
        <f t="shared" si="39"/>
        <v/>
      </c>
      <c r="F280" s="80" t="str">
        <f t="shared" si="40"/>
        <v/>
      </c>
      <c r="G280" s="71" t="str">
        <f t="shared" si="41"/>
        <v/>
      </c>
    </row>
    <row r="281" spans="1:7" x14ac:dyDescent="0.35">
      <c r="A281" s="79" t="str">
        <f t="shared" si="35"/>
        <v/>
      </c>
      <c r="B281" s="73" t="str">
        <f t="shared" si="36"/>
        <v/>
      </c>
      <c r="C281" s="71" t="str">
        <f t="shared" si="37"/>
        <v/>
      </c>
      <c r="D281" s="80" t="str">
        <f t="shared" si="38"/>
        <v/>
      </c>
      <c r="E281" s="80" t="str">
        <f t="shared" si="39"/>
        <v/>
      </c>
      <c r="F281" s="80" t="str">
        <f t="shared" si="40"/>
        <v/>
      </c>
      <c r="G281" s="71" t="str">
        <f t="shared" si="41"/>
        <v/>
      </c>
    </row>
    <row r="282" spans="1:7" x14ac:dyDescent="0.35">
      <c r="A282" s="79" t="str">
        <f t="shared" si="35"/>
        <v/>
      </c>
      <c r="B282" s="73" t="str">
        <f t="shared" si="36"/>
        <v/>
      </c>
      <c r="C282" s="71" t="str">
        <f t="shared" si="37"/>
        <v/>
      </c>
      <c r="D282" s="80" t="str">
        <f t="shared" si="38"/>
        <v/>
      </c>
      <c r="E282" s="80" t="str">
        <f t="shared" si="39"/>
        <v/>
      </c>
      <c r="F282" s="80" t="str">
        <f t="shared" si="40"/>
        <v/>
      </c>
      <c r="G282" s="71" t="str">
        <f t="shared" si="41"/>
        <v/>
      </c>
    </row>
    <row r="283" spans="1:7" x14ac:dyDescent="0.35">
      <c r="A283" s="79" t="str">
        <f t="shared" si="35"/>
        <v/>
      </c>
      <c r="B283" s="73" t="str">
        <f t="shared" si="36"/>
        <v/>
      </c>
      <c r="C283" s="71" t="str">
        <f t="shared" si="37"/>
        <v/>
      </c>
      <c r="D283" s="80" t="str">
        <f t="shared" si="38"/>
        <v/>
      </c>
      <c r="E283" s="80" t="str">
        <f t="shared" si="39"/>
        <v/>
      </c>
      <c r="F283" s="80" t="str">
        <f t="shared" si="40"/>
        <v/>
      </c>
      <c r="G283" s="71" t="str">
        <f t="shared" si="41"/>
        <v/>
      </c>
    </row>
    <row r="284" spans="1:7" x14ac:dyDescent="0.35">
      <c r="A284" s="79" t="str">
        <f t="shared" si="35"/>
        <v/>
      </c>
      <c r="B284" s="73" t="str">
        <f t="shared" si="36"/>
        <v/>
      </c>
      <c r="C284" s="71" t="str">
        <f t="shared" si="37"/>
        <v/>
      </c>
      <c r="D284" s="80" t="str">
        <f t="shared" si="38"/>
        <v/>
      </c>
      <c r="E284" s="80" t="str">
        <f t="shared" si="39"/>
        <v/>
      </c>
      <c r="F284" s="80" t="str">
        <f t="shared" si="40"/>
        <v/>
      </c>
      <c r="G284" s="71" t="str">
        <f t="shared" si="41"/>
        <v/>
      </c>
    </row>
    <row r="285" spans="1:7" x14ac:dyDescent="0.35">
      <c r="A285" s="79" t="str">
        <f t="shared" si="35"/>
        <v/>
      </c>
      <c r="B285" s="73" t="str">
        <f t="shared" si="36"/>
        <v/>
      </c>
      <c r="C285" s="71" t="str">
        <f t="shared" si="37"/>
        <v/>
      </c>
      <c r="D285" s="80" t="str">
        <f t="shared" si="38"/>
        <v/>
      </c>
      <c r="E285" s="80" t="str">
        <f t="shared" si="39"/>
        <v/>
      </c>
      <c r="F285" s="80" t="str">
        <f t="shared" si="40"/>
        <v/>
      </c>
      <c r="G285" s="71" t="str">
        <f t="shared" si="41"/>
        <v/>
      </c>
    </row>
    <row r="286" spans="1:7" x14ac:dyDescent="0.35">
      <c r="A286" s="79" t="str">
        <f t="shared" si="35"/>
        <v/>
      </c>
      <c r="B286" s="73" t="str">
        <f t="shared" si="36"/>
        <v/>
      </c>
      <c r="C286" s="71" t="str">
        <f t="shared" si="37"/>
        <v/>
      </c>
      <c r="D286" s="80" t="str">
        <f t="shared" si="38"/>
        <v/>
      </c>
      <c r="E286" s="80" t="str">
        <f t="shared" si="39"/>
        <v/>
      </c>
      <c r="F286" s="80" t="str">
        <f t="shared" si="40"/>
        <v/>
      </c>
      <c r="G286" s="71" t="str">
        <f t="shared" si="41"/>
        <v/>
      </c>
    </row>
    <row r="287" spans="1:7" x14ac:dyDescent="0.35">
      <c r="A287" s="79" t="str">
        <f t="shared" si="35"/>
        <v/>
      </c>
      <c r="B287" s="73" t="str">
        <f t="shared" si="36"/>
        <v/>
      </c>
      <c r="C287" s="71" t="str">
        <f t="shared" si="37"/>
        <v/>
      </c>
      <c r="D287" s="80" t="str">
        <f t="shared" si="38"/>
        <v/>
      </c>
      <c r="E287" s="80" t="str">
        <f t="shared" si="39"/>
        <v/>
      </c>
      <c r="F287" s="80" t="str">
        <f t="shared" si="40"/>
        <v/>
      </c>
      <c r="G287" s="71" t="str">
        <f t="shared" si="41"/>
        <v/>
      </c>
    </row>
    <row r="288" spans="1:7" x14ac:dyDescent="0.35">
      <c r="A288" s="79" t="str">
        <f t="shared" si="35"/>
        <v/>
      </c>
      <c r="B288" s="73" t="str">
        <f t="shared" si="36"/>
        <v/>
      </c>
      <c r="C288" s="71" t="str">
        <f t="shared" si="37"/>
        <v/>
      </c>
      <c r="D288" s="80" t="str">
        <f t="shared" si="38"/>
        <v/>
      </c>
      <c r="E288" s="80" t="str">
        <f t="shared" si="39"/>
        <v/>
      </c>
      <c r="F288" s="80" t="str">
        <f t="shared" si="40"/>
        <v/>
      </c>
      <c r="G288" s="71" t="str">
        <f t="shared" si="41"/>
        <v/>
      </c>
    </row>
    <row r="289" spans="1:7" x14ac:dyDescent="0.35">
      <c r="A289" s="79" t="str">
        <f t="shared" si="35"/>
        <v/>
      </c>
      <c r="B289" s="73" t="str">
        <f t="shared" si="36"/>
        <v/>
      </c>
      <c r="C289" s="71" t="str">
        <f t="shared" si="37"/>
        <v/>
      </c>
      <c r="D289" s="80" t="str">
        <f t="shared" si="38"/>
        <v/>
      </c>
      <c r="E289" s="80" t="str">
        <f t="shared" si="39"/>
        <v/>
      </c>
      <c r="F289" s="80" t="str">
        <f t="shared" si="40"/>
        <v/>
      </c>
      <c r="G289" s="71" t="str">
        <f t="shared" si="41"/>
        <v/>
      </c>
    </row>
    <row r="290" spans="1:7" x14ac:dyDescent="0.35">
      <c r="A290" s="79" t="str">
        <f t="shared" si="35"/>
        <v/>
      </c>
      <c r="B290" s="73" t="str">
        <f t="shared" si="36"/>
        <v/>
      </c>
      <c r="C290" s="71" t="str">
        <f t="shared" si="37"/>
        <v/>
      </c>
      <c r="D290" s="80" t="str">
        <f t="shared" si="38"/>
        <v/>
      </c>
      <c r="E290" s="80" t="str">
        <f t="shared" si="39"/>
        <v/>
      </c>
      <c r="F290" s="80" t="str">
        <f t="shared" si="40"/>
        <v/>
      </c>
      <c r="G290" s="71" t="str">
        <f t="shared" si="41"/>
        <v/>
      </c>
    </row>
    <row r="291" spans="1:7" x14ac:dyDescent="0.35">
      <c r="A291" s="79" t="str">
        <f t="shared" si="35"/>
        <v/>
      </c>
      <c r="B291" s="73" t="str">
        <f t="shared" si="36"/>
        <v/>
      </c>
      <c r="C291" s="71" t="str">
        <f t="shared" si="37"/>
        <v/>
      </c>
      <c r="D291" s="80" t="str">
        <f t="shared" si="38"/>
        <v/>
      </c>
      <c r="E291" s="80" t="str">
        <f t="shared" si="39"/>
        <v/>
      </c>
      <c r="F291" s="80" t="str">
        <f t="shared" si="40"/>
        <v/>
      </c>
      <c r="G291" s="71" t="str">
        <f t="shared" si="41"/>
        <v/>
      </c>
    </row>
    <row r="292" spans="1:7" x14ac:dyDescent="0.35">
      <c r="A292" s="79" t="str">
        <f t="shared" si="35"/>
        <v/>
      </c>
      <c r="B292" s="73" t="str">
        <f t="shared" si="36"/>
        <v/>
      </c>
      <c r="C292" s="71" t="str">
        <f t="shared" si="37"/>
        <v/>
      </c>
      <c r="D292" s="80" t="str">
        <f t="shared" si="38"/>
        <v/>
      </c>
      <c r="E292" s="80" t="str">
        <f t="shared" si="39"/>
        <v/>
      </c>
      <c r="F292" s="80" t="str">
        <f t="shared" si="40"/>
        <v/>
      </c>
      <c r="G292" s="71" t="str">
        <f t="shared" si="41"/>
        <v/>
      </c>
    </row>
    <row r="293" spans="1:7" x14ac:dyDescent="0.35">
      <c r="A293" s="79" t="str">
        <f t="shared" si="35"/>
        <v/>
      </c>
      <c r="B293" s="73" t="str">
        <f t="shared" si="36"/>
        <v/>
      </c>
      <c r="C293" s="71" t="str">
        <f t="shared" si="37"/>
        <v/>
      </c>
      <c r="D293" s="80" t="str">
        <f t="shared" si="38"/>
        <v/>
      </c>
      <c r="E293" s="80" t="str">
        <f t="shared" si="39"/>
        <v/>
      </c>
      <c r="F293" s="80" t="str">
        <f t="shared" si="40"/>
        <v/>
      </c>
      <c r="G293" s="71" t="str">
        <f t="shared" si="41"/>
        <v/>
      </c>
    </row>
    <row r="294" spans="1:7" x14ac:dyDescent="0.35">
      <c r="A294" s="79" t="str">
        <f t="shared" si="35"/>
        <v/>
      </c>
      <c r="B294" s="73" t="str">
        <f t="shared" si="36"/>
        <v/>
      </c>
      <c r="C294" s="71" t="str">
        <f t="shared" si="37"/>
        <v/>
      </c>
      <c r="D294" s="80" t="str">
        <f t="shared" si="38"/>
        <v/>
      </c>
      <c r="E294" s="80" t="str">
        <f t="shared" si="39"/>
        <v/>
      </c>
      <c r="F294" s="80" t="str">
        <f t="shared" si="40"/>
        <v/>
      </c>
      <c r="G294" s="71" t="str">
        <f t="shared" si="41"/>
        <v/>
      </c>
    </row>
    <row r="295" spans="1:7" x14ac:dyDescent="0.35">
      <c r="A295" s="79" t="str">
        <f t="shared" si="35"/>
        <v/>
      </c>
      <c r="B295" s="73" t="str">
        <f t="shared" si="36"/>
        <v/>
      </c>
      <c r="C295" s="71" t="str">
        <f t="shared" si="37"/>
        <v/>
      </c>
      <c r="D295" s="80" t="str">
        <f t="shared" si="38"/>
        <v/>
      </c>
      <c r="E295" s="80" t="str">
        <f t="shared" si="39"/>
        <v/>
      </c>
      <c r="F295" s="80" t="str">
        <f t="shared" si="40"/>
        <v/>
      </c>
      <c r="G295" s="71" t="str">
        <f t="shared" si="41"/>
        <v/>
      </c>
    </row>
    <row r="296" spans="1:7" x14ac:dyDescent="0.35">
      <c r="A296" s="79" t="str">
        <f t="shared" si="35"/>
        <v/>
      </c>
      <c r="B296" s="73" t="str">
        <f t="shared" si="36"/>
        <v/>
      </c>
      <c r="C296" s="71" t="str">
        <f t="shared" si="37"/>
        <v/>
      </c>
      <c r="D296" s="80" t="str">
        <f t="shared" si="38"/>
        <v/>
      </c>
      <c r="E296" s="80" t="str">
        <f t="shared" si="39"/>
        <v/>
      </c>
      <c r="F296" s="80" t="str">
        <f t="shared" si="40"/>
        <v/>
      </c>
      <c r="G296" s="71" t="str">
        <f t="shared" si="41"/>
        <v/>
      </c>
    </row>
    <row r="297" spans="1:7" x14ac:dyDescent="0.35">
      <c r="A297" s="79" t="str">
        <f t="shared" si="35"/>
        <v/>
      </c>
      <c r="B297" s="73" t="str">
        <f t="shared" si="36"/>
        <v/>
      </c>
      <c r="C297" s="71" t="str">
        <f t="shared" si="37"/>
        <v/>
      </c>
      <c r="D297" s="80" t="str">
        <f t="shared" si="38"/>
        <v/>
      </c>
      <c r="E297" s="80" t="str">
        <f t="shared" si="39"/>
        <v/>
      </c>
      <c r="F297" s="80" t="str">
        <f t="shared" si="40"/>
        <v/>
      </c>
      <c r="G297" s="71" t="str">
        <f t="shared" si="41"/>
        <v/>
      </c>
    </row>
    <row r="298" spans="1:7" x14ac:dyDescent="0.35">
      <c r="A298" s="79" t="str">
        <f t="shared" si="35"/>
        <v/>
      </c>
      <c r="B298" s="73" t="str">
        <f t="shared" si="36"/>
        <v/>
      </c>
      <c r="C298" s="71" t="str">
        <f t="shared" si="37"/>
        <v/>
      </c>
      <c r="D298" s="80" t="str">
        <f t="shared" si="38"/>
        <v/>
      </c>
      <c r="E298" s="80" t="str">
        <f t="shared" si="39"/>
        <v/>
      </c>
      <c r="F298" s="80" t="str">
        <f t="shared" si="40"/>
        <v/>
      </c>
      <c r="G298" s="71" t="str">
        <f t="shared" si="41"/>
        <v/>
      </c>
    </row>
    <row r="299" spans="1:7" x14ac:dyDescent="0.35">
      <c r="A299" s="79" t="str">
        <f t="shared" si="35"/>
        <v/>
      </c>
      <c r="B299" s="73" t="str">
        <f t="shared" si="36"/>
        <v/>
      </c>
      <c r="C299" s="71" t="str">
        <f t="shared" si="37"/>
        <v/>
      </c>
      <c r="D299" s="80" t="str">
        <f t="shared" si="38"/>
        <v/>
      </c>
      <c r="E299" s="80" t="str">
        <f t="shared" si="39"/>
        <v/>
      </c>
      <c r="F299" s="80" t="str">
        <f t="shared" si="40"/>
        <v/>
      </c>
      <c r="G299" s="71" t="str">
        <f t="shared" si="41"/>
        <v/>
      </c>
    </row>
    <row r="300" spans="1:7" x14ac:dyDescent="0.35">
      <c r="A300" s="79" t="str">
        <f t="shared" si="35"/>
        <v/>
      </c>
      <c r="B300" s="73" t="str">
        <f t="shared" si="36"/>
        <v/>
      </c>
      <c r="C300" s="71" t="str">
        <f t="shared" si="37"/>
        <v/>
      </c>
      <c r="D300" s="80" t="str">
        <f t="shared" si="38"/>
        <v/>
      </c>
      <c r="E300" s="80" t="str">
        <f t="shared" si="39"/>
        <v/>
      </c>
      <c r="F300" s="80" t="str">
        <f t="shared" si="40"/>
        <v/>
      </c>
      <c r="G300" s="71" t="str">
        <f t="shared" si="41"/>
        <v/>
      </c>
    </row>
    <row r="301" spans="1:7" x14ac:dyDescent="0.35">
      <c r="A301" s="79" t="str">
        <f t="shared" si="35"/>
        <v/>
      </c>
      <c r="B301" s="73" t="str">
        <f t="shared" si="36"/>
        <v/>
      </c>
      <c r="C301" s="71" t="str">
        <f t="shared" si="37"/>
        <v/>
      </c>
      <c r="D301" s="80" t="str">
        <f t="shared" si="38"/>
        <v/>
      </c>
      <c r="E301" s="80" t="str">
        <f t="shared" si="39"/>
        <v/>
      </c>
      <c r="F301" s="80" t="str">
        <f t="shared" si="40"/>
        <v/>
      </c>
      <c r="G301" s="71" t="str">
        <f t="shared" si="41"/>
        <v/>
      </c>
    </row>
    <row r="302" spans="1:7" x14ac:dyDescent="0.35">
      <c r="A302" s="79" t="str">
        <f t="shared" si="35"/>
        <v/>
      </c>
      <c r="B302" s="73" t="str">
        <f t="shared" si="36"/>
        <v/>
      </c>
      <c r="C302" s="71" t="str">
        <f t="shared" si="37"/>
        <v/>
      </c>
      <c r="D302" s="80" t="str">
        <f t="shared" si="38"/>
        <v/>
      </c>
      <c r="E302" s="80" t="str">
        <f t="shared" si="39"/>
        <v/>
      </c>
      <c r="F302" s="80" t="str">
        <f t="shared" si="40"/>
        <v/>
      </c>
      <c r="G302" s="71" t="str">
        <f t="shared" si="41"/>
        <v/>
      </c>
    </row>
    <row r="303" spans="1:7" x14ac:dyDescent="0.35">
      <c r="A303" s="79" t="str">
        <f t="shared" si="35"/>
        <v/>
      </c>
      <c r="B303" s="73" t="str">
        <f t="shared" si="36"/>
        <v/>
      </c>
      <c r="C303" s="71" t="str">
        <f t="shared" si="37"/>
        <v/>
      </c>
      <c r="D303" s="80" t="str">
        <f t="shared" si="38"/>
        <v/>
      </c>
      <c r="E303" s="80" t="str">
        <f t="shared" si="39"/>
        <v/>
      </c>
      <c r="F303" s="80" t="str">
        <f t="shared" si="40"/>
        <v/>
      </c>
      <c r="G303" s="71" t="str">
        <f t="shared" si="41"/>
        <v/>
      </c>
    </row>
    <row r="304" spans="1:7" x14ac:dyDescent="0.35">
      <c r="A304" s="79" t="str">
        <f t="shared" si="35"/>
        <v/>
      </c>
      <c r="B304" s="73" t="str">
        <f t="shared" si="36"/>
        <v/>
      </c>
      <c r="C304" s="71" t="str">
        <f t="shared" si="37"/>
        <v/>
      </c>
      <c r="D304" s="80" t="str">
        <f t="shared" si="38"/>
        <v/>
      </c>
      <c r="E304" s="80" t="str">
        <f t="shared" si="39"/>
        <v/>
      </c>
      <c r="F304" s="80" t="str">
        <f t="shared" si="40"/>
        <v/>
      </c>
      <c r="G304" s="71" t="str">
        <f t="shared" si="41"/>
        <v/>
      </c>
    </row>
    <row r="305" spans="1:7" x14ac:dyDescent="0.35">
      <c r="A305" s="79" t="str">
        <f t="shared" si="35"/>
        <v/>
      </c>
      <c r="B305" s="73" t="str">
        <f t="shared" si="36"/>
        <v/>
      </c>
      <c r="C305" s="71" t="str">
        <f t="shared" si="37"/>
        <v/>
      </c>
      <c r="D305" s="80" t="str">
        <f t="shared" si="38"/>
        <v/>
      </c>
      <c r="E305" s="80" t="str">
        <f t="shared" si="39"/>
        <v/>
      </c>
      <c r="F305" s="80" t="str">
        <f t="shared" si="40"/>
        <v/>
      </c>
      <c r="G305" s="71" t="str">
        <f t="shared" si="41"/>
        <v/>
      </c>
    </row>
    <row r="306" spans="1:7" x14ac:dyDescent="0.35">
      <c r="A306" s="79" t="str">
        <f t="shared" si="35"/>
        <v/>
      </c>
      <c r="B306" s="73" t="str">
        <f t="shared" si="36"/>
        <v/>
      </c>
      <c r="C306" s="71" t="str">
        <f t="shared" si="37"/>
        <v/>
      </c>
      <c r="D306" s="80" t="str">
        <f t="shared" si="38"/>
        <v/>
      </c>
      <c r="E306" s="80" t="str">
        <f t="shared" si="39"/>
        <v/>
      </c>
      <c r="F306" s="80" t="str">
        <f t="shared" si="40"/>
        <v/>
      </c>
      <c r="G306" s="71" t="str">
        <f t="shared" si="41"/>
        <v/>
      </c>
    </row>
    <row r="307" spans="1:7" x14ac:dyDescent="0.35">
      <c r="A307" s="79" t="str">
        <f t="shared" si="35"/>
        <v/>
      </c>
      <c r="B307" s="73" t="str">
        <f t="shared" si="36"/>
        <v/>
      </c>
      <c r="C307" s="71" t="str">
        <f t="shared" si="37"/>
        <v/>
      </c>
      <c r="D307" s="80" t="str">
        <f t="shared" si="38"/>
        <v/>
      </c>
      <c r="E307" s="80" t="str">
        <f t="shared" si="39"/>
        <v/>
      </c>
      <c r="F307" s="80" t="str">
        <f t="shared" si="40"/>
        <v/>
      </c>
      <c r="G307" s="71" t="str">
        <f t="shared" si="41"/>
        <v/>
      </c>
    </row>
    <row r="308" spans="1:7" x14ac:dyDescent="0.35">
      <c r="A308" s="79" t="str">
        <f t="shared" si="35"/>
        <v/>
      </c>
      <c r="B308" s="73" t="str">
        <f t="shared" si="36"/>
        <v/>
      </c>
      <c r="C308" s="71" t="str">
        <f t="shared" si="37"/>
        <v/>
      </c>
      <c r="D308" s="80" t="str">
        <f t="shared" si="38"/>
        <v/>
      </c>
      <c r="E308" s="80" t="str">
        <f t="shared" si="39"/>
        <v/>
      </c>
      <c r="F308" s="80" t="str">
        <f t="shared" si="40"/>
        <v/>
      </c>
      <c r="G308" s="71" t="str">
        <f t="shared" si="41"/>
        <v/>
      </c>
    </row>
    <row r="309" spans="1:7" x14ac:dyDescent="0.35">
      <c r="A309" s="79" t="str">
        <f t="shared" si="35"/>
        <v/>
      </c>
      <c r="B309" s="73" t="str">
        <f t="shared" si="36"/>
        <v/>
      </c>
      <c r="C309" s="71" t="str">
        <f t="shared" si="37"/>
        <v/>
      </c>
      <c r="D309" s="80" t="str">
        <f t="shared" si="38"/>
        <v/>
      </c>
      <c r="E309" s="80" t="str">
        <f t="shared" si="39"/>
        <v/>
      </c>
      <c r="F309" s="80" t="str">
        <f t="shared" si="40"/>
        <v/>
      </c>
      <c r="G309" s="71" t="str">
        <f t="shared" si="41"/>
        <v/>
      </c>
    </row>
    <row r="310" spans="1:7" x14ac:dyDescent="0.35">
      <c r="A310" s="79" t="str">
        <f t="shared" si="35"/>
        <v/>
      </c>
      <c r="B310" s="73" t="str">
        <f t="shared" si="36"/>
        <v/>
      </c>
      <c r="C310" s="71" t="str">
        <f t="shared" si="37"/>
        <v/>
      </c>
      <c r="D310" s="80" t="str">
        <f t="shared" si="38"/>
        <v/>
      </c>
      <c r="E310" s="80" t="str">
        <f t="shared" si="39"/>
        <v/>
      </c>
      <c r="F310" s="80" t="str">
        <f t="shared" si="40"/>
        <v/>
      </c>
      <c r="G310" s="71" t="str">
        <f t="shared" si="41"/>
        <v/>
      </c>
    </row>
    <row r="311" spans="1:7" x14ac:dyDescent="0.35">
      <c r="A311" s="79" t="str">
        <f t="shared" si="35"/>
        <v/>
      </c>
      <c r="B311" s="73" t="str">
        <f t="shared" si="36"/>
        <v/>
      </c>
      <c r="C311" s="71" t="str">
        <f t="shared" si="37"/>
        <v/>
      </c>
      <c r="D311" s="80" t="str">
        <f t="shared" si="38"/>
        <v/>
      </c>
      <c r="E311" s="80" t="str">
        <f t="shared" si="39"/>
        <v/>
      </c>
      <c r="F311" s="80" t="str">
        <f t="shared" si="40"/>
        <v/>
      </c>
      <c r="G311" s="71" t="str">
        <f t="shared" si="41"/>
        <v/>
      </c>
    </row>
    <row r="312" spans="1:7" x14ac:dyDescent="0.35">
      <c r="A312" s="79" t="str">
        <f t="shared" si="35"/>
        <v/>
      </c>
      <c r="B312" s="73" t="str">
        <f t="shared" si="36"/>
        <v/>
      </c>
      <c r="C312" s="71" t="str">
        <f t="shared" si="37"/>
        <v/>
      </c>
      <c r="D312" s="80" t="str">
        <f t="shared" si="38"/>
        <v/>
      </c>
      <c r="E312" s="80" t="str">
        <f t="shared" si="39"/>
        <v/>
      </c>
      <c r="F312" s="80" t="str">
        <f t="shared" si="40"/>
        <v/>
      </c>
      <c r="G312" s="71" t="str">
        <f t="shared" si="41"/>
        <v/>
      </c>
    </row>
    <row r="313" spans="1:7" x14ac:dyDescent="0.35">
      <c r="A313" s="79" t="str">
        <f t="shared" si="35"/>
        <v/>
      </c>
      <c r="B313" s="73" t="str">
        <f t="shared" si="36"/>
        <v/>
      </c>
      <c r="C313" s="71" t="str">
        <f t="shared" si="37"/>
        <v/>
      </c>
      <c r="D313" s="80" t="str">
        <f t="shared" si="38"/>
        <v/>
      </c>
      <c r="E313" s="80" t="str">
        <f t="shared" si="39"/>
        <v/>
      </c>
      <c r="F313" s="80" t="str">
        <f t="shared" si="40"/>
        <v/>
      </c>
      <c r="G313" s="71" t="str">
        <f t="shared" si="41"/>
        <v/>
      </c>
    </row>
    <row r="314" spans="1:7" x14ac:dyDescent="0.35">
      <c r="A314" s="79" t="str">
        <f t="shared" si="35"/>
        <v/>
      </c>
      <c r="B314" s="73" t="str">
        <f t="shared" si="36"/>
        <v/>
      </c>
      <c r="C314" s="71" t="str">
        <f t="shared" si="37"/>
        <v/>
      </c>
      <c r="D314" s="80" t="str">
        <f t="shared" si="38"/>
        <v/>
      </c>
      <c r="E314" s="80" t="str">
        <f t="shared" si="39"/>
        <v/>
      </c>
      <c r="F314" s="80" t="str">
        <f t="shared" si="40"/>
        <v/>
      </c>
      <c r="G314" s="71" t="str">
        <f t="shared" si="41"/>
        <v/>
      </c>
    </row>
    <row r="315" spans="1:7" x14ac:dyDescent="0.35">
      <c r="A315" s="79" t="str">
        <f t="shared" si="35"/>
        <v/>
      </c>
      <c r="B315" s="73" t="str">
        <f t="shared" si="36"/>
        <v/>
      </c>
      <c r="C315" s="71" t="str">
        <f t="shared" si="37"/>
        <v/>
      </c>
      <c r="D315" s="80" t="str">
        <f t="shared" si="38"/>
        <v/>
      </c>
      <c r="E315" s="80" t="str">
        <f t="shared" si="39"/>
        <v/>
      </c>
      <c r="F315" s="80" t="str">
        <f t="shared" si="40"/>
        <v/>
      </c>
      <c r="G315" s="71" t="str">
        <f t="shared" si="41"/>
        <v/>
      </c>
    </row>
    <row r="316" spans="1:7" x14ac:dyDescent="0.35">
      <c r="A316" s="79" t="str">
        <f t="shared" si="35"/>
        <v/>
      </c>
      <c r="B316" s="73" t="str">
        <f t="shared" si="36"/>
        <v/>
      </c>
      <c r="C316" s="71" t="str">
        <f t="shared" si="37"/>
        <v/>
      </c>
      <c r="D316" s="80" t="str">
        <f t="shared" si="38"/>
        <v/>
      </c>
      <c r="E316" s="80" t="str">
        <f t="shared" si="39"/>
        <v/>
      </c>
      <c r="F316" s="80" t="str">
        <f t="shared" si="40"/>
        <v/>
      </c>
      <c r="G316" s="71" t="str">
        <f t="shared" si="41"/>
        <v/>
      </c>
    </row>
    <row r="317" spans="1:7" x14ac:dyDescent="0.35">
      <c r="A317" s="79" t="str">
        <f t="shared" si="35"/>
        <v/>
      </c>
      <c r="B317" s="73" t="str">
        <f t="shared" si="36"/>
        <v/>
      </c>
      <c r="C317" s="71" t="str">
        <f t="shared" si="37"/>
        <v/>
      </c>
      <c r="D317" s="80" t="str">
        <f t="shared" si="38"/>
        <v/>
      </c>
      <c r="E317" s="80" t="str">
        <f t="shared" si="39"/>
        <v/>
      </c>
      <c r="F317" s="80" t="str">
        <f t="shared" si="40"/>
        <v/>
      </c>
      <c r="G317" s="71" t="str">
        <f t="shared" si="41"/>
        <v/>
      </c>
    </row>
    <row r="318" spans="1:7" x14ac:dyDescent="0.35">
      <c r="A318" s="79" t="str">
        <f t="shared" si="35"/>
        <v/>
      </c>
      <c r="B318" s="73" t="str">
        <f t="shared" si="36"/>
        <v/>
      </c>
      <c r="C318" s="71" t="str">
        <f t="shared" si="37"/>
        <v/>
      </c>
      <c r="D318" s="80" t="str">
        <f t="shared" si="38"/>
        <v/>
      </c>
      <c r="E318" s="80" t="str">
        <f t="shared" si="39"/>
        <v/>
      </c>
      <c r="F318" s="80" t="str">
        <f t="shared" si="40"/>
        <v/>
      </c>
      <c r="G318" s="71" t="str">
        <f t="shared" si="41"/>
        <v/>
      </c>
    </row>
    <row r="319" spans="1:7" x14ac:dyDescent="0.35">
      <c r="A319" s="79" t="str">
        <f t="shared" si="35"/>
        <v/>
      </c>
      <c r="B319" s="73" t="str">
        <f t="shared" si="36"/>
        <v/>
      </c>
      <c r="C319" s="71" t="str">
        <f t="shared" si="37"/>
        <v/>
      </c>
      <c r="D319" s="80" t="str">
        <f t="shared" si="38"/>
        <v/>
      </c>
      <c r="E319" s="80" t="str">
        <f t="shared" si="39"/>
        <v/>
      </c>
      <c r="F319" s="80" t="str">
        <f t="shared" si="40"/>
        <v/>
      </c>
      <c r="G319" s="71" t="str">
        <f t="shared" si="41"/>
        <v/>
      </c>
    </row>
    <row r="320" spans="1:7" x14ac:dyDescent="0.35">
      <c r="A320" s="79" t="str">
        <f t="shared" si="35"/>
        <v/>
      </c>
      <c r="B320" s="73" t="str">
        <f t="shared" si="36"/>
        <v/>
      </c>
      <c r="C320" s="71" t="str">
        <f t="shared" si="37"/>
        <v/>
      </c>
      <c r="D320" s="80" t="str">
        <f t="shared" si="38"/>
        <v/>
      </c>
      <c r="E320" s="80" t="str">
        <f t="shared" si="39"/>
        <v/>
      </c>
      <c r="F320" s="80" t="str">
        <f t="shared" si="40"/>
        <v/>
      </c>
      <c r="G320" s="71" t="str">
        <f t="shared" si="41"/>
        <v/>
      </c>
    </row>
    <row r="321" spans="1:7" x14ac:dyDescent="0.35">
      <c r="A321" s="79" t="str">
        <f t="shared" si="35"/>
        <v/>
      </c>
      <c r="B321" s="73" t="str">
        <f t="shared" si="36"/>
        <v/>
      </c>
      <c r="C321" s="71" t="str">
        <f t="shared" si="37"/>
        <v/>
      </c>
      <c r="D321" s="80" t="str">
        <f t="shared" si="38"/>
        <v/>
      </c>
      <c r="E321" s="80" t="str">
        <f t="shared" si="39"/>
        <v/>
      </c>
      <c r="F321" s="80" t="str">
        <f t="shared" si="40"/>
        <v/>
      </c>
      <c r="G321" s="71" t="str">
        <f t="shared" si="41"/>
        <v/>
      </c>
    </row>
    <row r="322" spans="1:7" x14ac:dyDescent="0.35">
      <c r="A322" s="79" t="str">
        <f t="shared" si="35"/>
        <v/>
      </c>
      <c r="B322" s="73" t="str">
        <f t="shared" si="36"/>
        <v/>
      </c>
      <c r="C322" s="71" t="str">
        <f t="shared" si="37"/>
        <v/>
      </c>
      <c r="D322" s="80" t="str">
        <f t="shared" si="38"/>
        <v/>
      </c>
      <c r="E322" s="80" t="str">
        <f t="shared" si="39"/>
        <v/>
      </c>
      <c r="F322" s="80" t="str">
        <f t="shared" si="40"/>
        <v/>
      </c>
      <c r="G322" s="71" t="str">
        <f t="shared" si="41"/>
        <v/>
      </c>
    </row>
    <row r="323" spans="1:7" x14ac:dyDescent="0.35">
      <c r="A323" s="79" t="str">
        <f t="shared" si="35"/>
        <v/>
      </c>
      <c r="B323" s="73" t="str">
        <f t="shared" si="36"/>
        <v/>
      </c>
      <c r="C323" s="71" t="str">
        <f t="shared" si="37"/>
        <v/>
      </c>
      <c r="D323" s="80" t="str">
        <f t="shared" si="38"/>
        <v/>
      </c>
      <c r="E323" s="80" t="str">
        <f t="shared" si="39"/>
        <v/>
      </c>
      <c r="F323" s="80" t="str">
        <f t="shared" si="40"/>
        <v/>
      </c>
      <c r="G323" s="71" t="str">
        <f t="shared" si="41"/>
        <v/>
      </c>
    </row>
    <row r="324" spans="1:7" x14ac:dyDescent="0.35">
      <c r="A324" s="79" t="str">
        <f t="shared" si="35"/>
        <v/>
      </c>
      <c r="B324" s="73" t="str">
        <f t="shared" si="36"/>
        <v/>
      </c>
      <c r="C324" s="71" t="str">
        <f t="shared" si="37"/>
        <v/>
      </c>
      <c r="D324" s="80" t="str">
        <f t="shared" si="38"/>
        <v/>
      </c>
      <c r="E324" s="80" t="str">
        <f t="shared" si="39"/>
        <v/>
      </c>
      <c r="F324" s="80" t="str">
        <f t="shared" si="40"/>
        <v/>
      </c>
      <c r="G324" s="71" t="str">
        <f t="shared" si="41"/>
        <v/>
      </c>
    </row>
    <row r="325" spans="1:7" x14ac:dyDescent="0.35">
      <c r="A325" s="79" t="str">
        <f t="shared" si="35"/>
        <v/>
      </c>
      <c r="B325" s="73" t="str">
        <f t="shared" si="36"/>
        <v/>
      </c>
      <c r="C325" s="71" t="str">
        <f t="shared" si="37"/>
        <v/>
      </c>
      <c r="D325" s="80" t="str">
        <f t="shared" si="38"/>
        <v/>
      </c>
      <c r="E325" s="80" t="str">
        <f t="shared" si="39"/>
        <v/>
      </c>
      <c r="F325" s="80" t="str">
        <f t="shared" si="40"/>
        <v/>
      </c>
      <c r="G325" s="71" t="str">
        <f t="shared" si="41"/>
        <v/>
      </c>
    </row>
    <row r="326" spans="1:7" x14ac:dyDescent="0.35">
      <c r="A326" s="79" t="str">
        <f t="shared" si="35"/>
        <v/>
      </c>
      <c r="B326" s="73" t="str">
        <f t="shared" si="36"/>
        <v/>
      </c>
      <c r="C326" s="71" t="str">
        <f t="shared" si="37"/>
        <v/>
      </c>
      <c r="D326" s="80" t="str">
        <f t="shared" si="38"/>
        <v/>
      </c>
      <c r="E326" s="80" t="str">
        <f t="shared" si="39"/>
        <v/>
      </c>
      <c r="F326" s="80" t="str">
        <f t="shared" si="40"/>
        <v/>
      </c>
      <c r="G326" s="71" t="str">
        <f t="shared" si="41"/>
        <v/>
      </c>
    </row>
    <row r="327" spans="1:7" x14ac:dyDescent="0.35">
      <c r="A327" s="79" t="str">
        <f t="shared" si="35"/>
        <v/>
      </c>
      <c r="B327" s="73" t="str">
        <f t="shared" si="36"/>
        <v/>
      </c>
      <c r="C327" s="71" t="str">
        <f t="shared" si="37"/>
        <v/>
      </c>
      <c r="D327" s="80" t="str">
        <f t="shared" si="38"/>
        <v/>
      </c>
      <c r="E327" s="80" t="str">
        <f t="shared" si="39"/>
        <v/>
      </c>
      <c r="F327" s="80" t="str">
        <f t="shared" si="40"/>
        <v/>
      </c>
      <c r="G327" s="71" t="str">
        <f t="shared" si="41"/>
        <v/>
      </c>
    </row>
    <row r="328" spans="1:7" x14ac:dyDescent="0.35">
      <c r="A328" s="79" t="str">
        <f t="shared" si="35"/>
        <v/>
      </c>
      <c r="B328" s="73" t="str">
        <f t="shared" si="36"/>
        <v/>
      </c>
      <c r="C328" s="71" t="str">
        <f t="shared" si="37"/>
        <v/>
      </c>
      <c r="D328" s="80" t="str">
        <f t="shared" si="38"/>
        <v/>
      </c>
      <c r="E328" s="80" t="str">
        <f t="shared" si="39"/>
        <v/>
      </c>
      <c r="F328" s="80" t="str">
        <f t="shared" si="40"/>
        <v/>
      </c>
      <c r="G328" s="71" t="str">
        <f t="shared" si="41"/>
        <v/>
      </c>
    </row>
    <row r="329" spans="1:7" x14ac:dyDescent="0.35">
      <c r="A329" s="79" t="str">
        <f t="shared" si="35"/>
        <v/>
      </c>
      <c r="B329" s="73" t="str">
        <f t="shared" si="36"/>
        <v/>
      </c>
      <c r="C329" s="71" t="str">
        <f t="shared" si="37"/>
        <v/>
      </c>
      <c r="D329" s="80" t="str">
        <f t="shared" si="38"/>
        <v/>
      </c>
      <c r="E329" s="80" t="str">
        <f t="shared" si="39"/>
        <v/>
      </c>
      <c r="F329" s="80" t="str">
        <f t="shared" si="40"/>
        <v/>
      </c>
      <c r="G329" s="71" t="str">
        <f t="shared" si="41"/>
        <v/>
      </c>
    </row>
    <row r="330" spans="1:7" x14ac:dyDescent="0.35">
      <c r="A330" s="79" t="str">
        <f t="shared" si="35"/>
        <v/>
      </c>
      <c r="B330" s="73" t="str">
        <f t="shared" si="36"/>
        <v/>
      </c>
      <c r="C330" s="71" t="str">
        <f t="shared" si="37"/>
        <v/>
      </c>
      <c r="D330" s="80" t="str">
        <f t="shared" si="38"/>
        <v/>
      </c>
      <c r="E330" s="80" t="str">
        <f t="shared" si="39"/>
        <v/>
      </c>
      <c r="F330" s="80" t="str">
        <f t="shared" si="40"/>
        <v/>
      </c>
      <c r="G330" s="71" t="str">
        <f t="shared" si="41"/>
        <v/>
      </c>
    </row>
    <row r="331" spans="1:7" x14ac:dyDescent="0.35">
      <c r="A331" s="79" t="str">
        <f t="shared" si="35"/>
        <v/>
      </c>
      <c r="B331" s="73" t="str">
        <f t="shared" si="36"/>
        <v/>
      </c>
      <c r="C331" s="71" t="str">
        <f t="shared" si="37"/>
        <v/>
      </c>
      <c r="D331" s="80" t="str">
        <f t="shared" si="38"/>
        <v/>
      </c>
      <c r="E331" s="80" t="str">
        <f t="shared" si="39"/>
        <v/>
      </c>
      <c r="F331" s="80" t="str">
        <f t="shared" si="40"/>
        <v/>
      </c>
      <c r="G331" s="71" t="str">
        <f t="shared" si="41"/>
        <v/>
      </c>
    </row>
    <row r="332" spans="1:7" x14ac:dyDescent="0.35">
      <c r="A332" s="79" t="str">
        <f t="shared" si="35"/>
        <v/>
      </c>
      <c r="B332" s="73" t="str">
        <f t="shared" si="36"/>
        <v/>
      </c>
      <c r="C332" s="71" t="str">
        <f t="shared" si="37"/>
        <v/>
      </c>
      <c r="D332" s="80" t="str">
        <f t="shared" si="38"/>
        <v/>
      </c>
      <c r="E332" s="80" t="str">
        <f t="shared" si="39"/>
        <v/>
      </c>
      <c r="F332" s="80" t="str">
        <f t="shared" si="40"/>
        <v/>
      </c>
      <c r="G332" s="71" t="str">
        <f t="shared" si="41"/>
        <v/>
      </c>
    </row>
    <row r="333" spans="1:7" x14ac:dyDescent="0.35">
      <c r="A333" s="79" t="str">
        <f t="shared" si="35"/>
        <v/>
      </c>
      <c r="B333" s="73" t="str">
        <f t="shared" si="36"/>
        <v/>
      </c>
      <c r="C333" s="71" t="str">
        <f t="shared" si="37"/>
        <v/>
      </c>
      <c r="D333" s="80" t="str">
        <f t="shared" si="38"/>
        <v/>
      </c>
      <c r="E333" s="80" t="str">
        <f t="shared" si="39"/>
        <v/>
      </c>
      <c r="F333" s="80" t="str">
        <f t="shared" si="40"/>
        <v/>
      </c>
      <c r="G333" s="71" t="str">
        <f t="shared" si="41"/>
        <v/>
      </c>
    </row>
    <row r="334" spans="1:7" x14ac:dyDescent="0.35">
      <c r="A334" s="79" t="str">
        <f t="shared" si="35"/>
        <v/>
      </c>
      <c r="B334" s="73" t="str">
        <f t="shared" si="36"/>
        <v/>
      </c>
      <c r="C334" s="71" t="str">
        <f t="shared" si="37"/>
        <v/>
      </c>
      <c r="D334" s="80" t="str">
        <f t="shared" si="38"/>
        <v/>
      </c>
      <c r="E334" s="80" t="str">
        <f t="shared" si="39"/>
        <v/>
      </c>
      <c r="F334" s="80" t="str">
        <f t="shared" si="40"/>
        <v/>
      </c>
      <c r="G334" s="71" t="str">
        <f t="shared" si="41"/>
        <v/>
      </c>
    </row>
    <row r="335" spans="1:7" x14ac:dyDescent="0.35">
      <c r="A335" s="79" t="str">
        <f t="shared" si="35"/>
        <v/>
      </c>
      <c r="B335" s="73" t="str">
        <f t="shared" si="36"/>
        <v/>
      </c>
      <c r="C335" s="71" t="str">
        <f t="shared" si="37"/>
        <v/>
      </c>
      <c r="D335" s="80" t="str">
        <f t="shared" si="38"/>
        <v/>
      </c>
      <c r="E335" s="80" t="str">
        <f t="shared" si="39"/>
        <v/>
      </c>
      <c r="F335" s="80" t="str">
        <f t="shared" si="40"/>
        <v/>
      </c>
      <c r="G335" s="71" t="str">
        <f t="shared" si="41"/>
        <v/>
      </c>
    </row>
    <row r="336" spans="1:7" x14ac:dyDescent="0.35">
      <c r="A336" s="79" t="str">
        <f t="shared" si="35"/>
        <v/>
      </c>
      <c r="B336" s="73" t="str">
        <f t="shared" si="36"/>
        <v/>
      </c>
      <c r="C336" s="71" t="str">
        <f t="shared" si="37"/>
        <v/>
      </c>
      <c r="D336" s="80" t="str">
        <f t="shared" si="38"/>
        <v/>
      </c>
      <c r="E336" s="80" t="str">
        <f t="shared" si="39"/>
        <v/>
      </c>
      <c r="F336" s="80" t="str">
        <f t="shared" si="40"/>
        <v/>
      </c>
      <c r="G336" s="71" t="str">
        <f t="shared" si="41"/>
        <v/>
      </c>
    </row>
    <row r="337" spans="1:7" x14ac:dyDescent="0.35">
      <c r="A337" s="79" t="str">
        <f t="shared" si="35"/>
        <v/>
      </c>
      <c r="B337" s="73" t="str">
        <f t="shared" si="36"/>
        <v/>
      </c>
      <c r="C337" s="71" t="str">
        <f t="shared" si="37"/>
        <v/>
      </c>
      <c r="D337" s="80" t="str">
        <f t="shared" si="38"/>
        <v/>
      </c>
      <c r="E337" s="80" t="str">
        <f t="shared" si="39"/>
        <v/>
      </c>
      <c r="F337" s="80" t="str">
        <f t="shared" si="40"/>
        <v/>
      </c>
      <c r="G337" s="71" t="str">
        <f t="shared" si="41"/>
        <v/>
      </c>
    </row>
    <row r="338" spans="1:7" x14ac:dyDescent="0.35">
      <c r="A338" s="79" t="str">
        <f t="shared" si="35"/>
        <v/>
      </c>
      <c r="B338" s="73" t="str">
        <f t="shared" si="36"/>
        <v/>
      </c>
      <c r="C338" s="71" t="str">
        <f t="shared" si="37"/>
        <v/>
      </c>
      <c r="D338" s="80" t="str">
        <f t="shared" si="38"/>
        <v/>
      </c>
      <c r="E338" s="80" t="str">
        <f t="shared" si="39"/>
        <v/>
      </c>
      <c r="F338" s="80" t="str">
        <f t="shared" si="40"/>
        <v/>
      </c>
      <c r="G338" s="71" t="str">
        <f t="shared" si="41"/>
        <v/>
      </c>
    </row>
    <row r="339" spans="1:7" x14ac:dyDescent="0.35">
      <c r="A339" s="79" t="str">
        <f t="shared" si="35"/>
        <v/>
      </c>
      <c r="B339" s="73" t="str">
        <f t="shared" si="36"/>
        <v/>
      </c>
      <c r="C339" s="71" t="str">
        <f t="shared" si="37"/>
        <v/>
      </c>
      <c r="D339" s="80" t="str">
        <f t="shared" si="38"/>
        <v/>
      </c>
      <c r="E339" s="80" t="str">
        <f t="shared" si="39"/>
        <v/>
      </c>
      <c r="F339" s="80" t="str">
        <f t="shared" si="40"/>
        <v/>
      </c>
      <c r="G339" s="71" t="str">
        <f t="shared" si="41"/>
        <v/>
      </c>
    </row>
    <row r="340" spans="1:7" x14ac:dyDescent="0.35">
      <c r="A340" s="79" t="str">
        <f t="shared" ref="A340:A403" si="42">IF(B340="","",EDATE(A339,1))</f>
        <v/>
      </c>
      <c r="B340" s="73" t="str">
        <f t="shared" ref="B340:B403" si="43">IF(B339="","",IF(SUM(B339)+1&lt;=$E$7,SUM(B339)+1,""))</f>
        <v/>
      </c>
      <c r="C340" s="71" t="str">
        <f t="shared" ref="C340:C403" si="44">IF(B340="","",G339)</f>
        <v/>
      </c>
      <c r="D340" s="80" t="str">
        <f t="shared" ref="D340:D403" si="45">IF(B340="","",IPMT($E$13/12,B340,$E$7,-$E$11,$E$12,0))</f>
        <v/>
      </c>
      <c r="E340" s="80" t="str">
        <f t="shared" ref="E340:E403" si="46">IF(B340="","",PPMT($E$13/12,B340,$E$7,-$E$11,$E$12,0))</f>
        <v/>
      </c>
      <c r="F340" s="80" t="str">
        <f t="shared" ref="F340:F403" si="47">IF(B340="","",SUM(D340:E340))</f>
        <v/>
      </c>
      <c r="G340" s="71" t="str">
        <f t="shared" ref="G340:G403" si="48">IF(B340="","",SUM(C340)-SUM(E340))</f>
        <v/>
      </c>
    </row>
    <row r="341" spans="1:7" x14ac:dyDescent="0.35">
      <c r="A341" s="79" t="str">
        <f t="shared" si="42"/>
        <v/>
      </c>
      <c r="B341" s="73" t="str">
        <f t="shared" si="43"/>
        <v/>
      </c>
      <c r="C341" s="71" t="str">
        <f t="shared" si="44"/>
        <v/>
      </c>
      <c r="D341" s="80" t="str">
        <f t="shared" si="45"/>
        <v/>
      </c>
      <c r="E341" s="80" t="str">
        <f t="shared" si="46"/>
        <v/>
      </c>
      <c r="F341" s="80" t="str">
        <f t="shared" si="47"/>
        <v/>
      </c>
      <c r="G341" s="71" t="str">
        <f t="shared" si="48"/>
        <v/>
      </c>
    </row>
    <row r="342" spans="1:7" x14ac:dyDescent="0.35">
      <c r="A342" s="79" t="str">
        <f t="shared" si="42"/>
        <v/>
      </c>
      <c r="B342" s="73" t="str">
        <f t="shared" si="43"/>
        <v/>
      </c>
      <c r="C342" s="71" t="str">
        <f t="shared" si="44"/>
        <v/>
      </c>
      <c r="D342" s="80" t="str">
        <f t="shared" si="45"/>
        <v/>
      </c>
      <c r="E342" s="80" t="str">
        <f t="shared" si="46"/>
        <v/>
      </c>
      <c r="F342" s="80" t="str">
        <f t="shared" si="47"/>
        <v/>
      </c>
      <c r="G342" s="71" t="str">
        <f t="shared" si="48"/>
        <v/>
      </c>
    </row>
    <row r="343" spans="1:7" x14ac:dyDescent="0.35">
      <c r="A343" s="79" t="str">
        <f t="shared" si="42"/>
        <v/>
      </c>
      <c r="B343" s="73" t="str">
        <f t="shared" si="43"/>
        <v/>
      </c>
      <c r="C343" s="71" t="str">
        <f t="shared" si="44"/>
        <v/>
      </c>
      <c r="D343" s="80" t="str">
        <f t="shared" si="45"/>
        <v/>
      </c>
      <c r="E343" s="80" t="str">
        <f t="shared" si="46"/>
        <v/>
      </c>
      <c r="F343" s="80" t="str">
        <f t="shared" si="47"/>
        <v/>
      </c>
      <c r="G343" s="71" t="str">
        <f t="shared" si="48"/>
        <v/>
      </c>
    </row>
    <row r="344" spans="1:7" x14ac:dyDescent="0.35">
      <c r="A344" s="79" t="str">
        <f t="shared" si="42"/>
        <v/>
      </c>
      <c r="B344" s="73" t="str">
        <f t="shared" si="43"/>
        <v/>
      </c>
      <c r="C344" s="71" t="str">
        <f t="shared" si="44"/>
        <v/>
      </c>
      <c r="D344" s="80" t="str">
        <f t="shared" si="45"/>
        <v/>
      </c>
      <c r="E344" s="80" t="str">
        <f t="shared" si="46"/>
        <v/>
      </c>
      <c r="F344" s="80" t="str">
        <f t="shared" si="47"/>
        <v/>
      </c>
      <c r="G344" s="71" t="str">
        <f t="shared" si="48"/>
        <v/>
      </c>
    </row>
    <row r="345" spans="1:7" x14ac:dyDescent="0.35">
      <c r="A345" s="79" t="str">
        <f t="shared" si="42"/>
        <v/>
      </c>
      <c r="B345" s="73" t="str">
        <f t="shared" si="43"/>
        <v/>
      </c>
      <c r="C345" s="71" t="str">
        <f t="shared" si="44"/>
        <v/>
      </c>
      <c r="D345" s="80" t="str">
        <f t="shared" si="45"/>
        <v/>
      </c>
      <c r="E345" s="80" t="str">
        <f t="shared" si="46"/>
        <v/>
      </c>
      <c r="F345" s="80" t="str">
        <f t="shared" si="47"/>
        <v/>
      </c>
      <c r="G345" s="71" t="str">
        <f t="shared" si="48"/>
        <v/>
      </c>
    </row>
    <row r="346" spans="1:7" x14ac:dyDescent="0.35">
      <c r="A346" s="79" t="str">
        <f t="shared" si="42"/>
        <v/>
      </c>
      <c r="B346" s="73" t="str">
        <f t="shared" si="43"/>
        <v/>
      </c>
      <c r="C346" s="71" t="str">
        <f t="shared" si="44"/>
        <v/>
      </c>
      <c r="D346" s="80" t="str">
        <f t="shared" si="45"/>
        <v/>
      </c>
      <c r="E346" s="80" t="str">
        <f t="shared" si="46"/>
        <v/>
      </c>
      <c r="F346" s="80" t="str">
        <f t="shared" si="47"/>
        <v/>
      </c>
      <c r="G346" s="71" t="str">
        <f t="shared" si="48"/>
        <v/>
      </c>
    </row>
    <row r="347" spans="1:7" x14ac:dyDescent="0.35">
      <c r="A347" s="79" t="str">
        <f t="shared" si="42"/>
        <v/>
      </c>
      <c r="B347" s="73" t="str">
        <f t="shared" si="43"/>
        <v/>
      </c>
      <c r="C347" s="71" t="str">
        <f t="shared" si="44"/>
        <v/>
      </c>
      <c r="D347" s="80" t="str">
        <f t="shared" si="45"/>
        <v/>
      </c>
      <c r="E347" s="80" t="str">
        <f t="shared" si="46"/>
        <v/>
      </c>
      <c r="F347" s="80" t="str">
        <f t="shared" si="47"/>
        <v/>
      </c>
      <c r="G347" s="71" t="str">
        <f t="shared" si="48"/>
        <v/>
      </c>
    </row>
    <row r="348" spans="1:7" x14ac:dyDescent="0.35">
      <c r="A348" s="79" t="str">
        <f t="shared" si="42"/>
        <v/>
      </c>
      <c r="B348" s="73" t="str">
        <f t="shared" si="43"/>
        <v/>
      </c>
      <c r="C348" s="71" t="str">
        <f t="shared" si="44"/>
        <v/>
      </c>
      <c r="D348" s="80" t="str">
        <f t="shared" si="45"/>
        <v/>
      </c>
      <c r="E348" s="80" t="str">
        <f t="shared" si="46"/>
        <v/>
      </c>
      <c r="F348" s="80" t="str">
        <f t="shared" si="47"/>
        <v/>
      </c>
      <c r="G348" s="71" t="str">
        <f t="shared" si="48"/>
        <v/>
      </c>
    </row>
    <row r="349" spans="1:7" x14ac:dyDescent="0.35">
      <c r="A349" s="79" t="str">
        <f t="shared" si="42"/>
        <v/>
      </c>
      <c r="B349" s="73" t="str">
        <f t="shared" si="43"/>
        <v/>
      </c>
      <c r="C349" s="71" t="str">
        <f t="shared" si="44"/>
        <v/>
      </c>
      <c r="D349" s="80" t="str">
        <f t="shared" si="45"/>
        <v/>
      </c>
      <c r="E349" s="80" t="str">
        <f t="shared" si="46"/>
        <v/>
      </c>
      <c r="F349" s="80" t="str">
        <f t="shared" si="47"/>
        <v/>
      </c>
      <c r="G349" s="71" t="str">
        <f t="shared" si="48"/>
        <v/>
      </c>
    </row>
    <row r="350" spans="1:7" x14ac:dyDescent="0.35">
      <c r="A350" s="79" t="str">
        <f t="shared" si="42"/>
        <v/>
      </c>
      <c r="B350" s="73" t="str">
        <f t="shared" si="43"/>
        <v/>
      </c>
      <c r="C350" s="71" t="str">
        <f t="shared" si="44"/>
        <v/>
      </c>
      <c r="D350" s="80" t="str">
        <f t="shared" si="45"/>
        <v/>
      </c>
      <c r="E350" s="80" t="str">
        <f t="shared" si="46"/>
        <v/>
      </c>
      <c r="F350" s="80" t="str">
        <f t="shared" si="47"/>
        <v/>
      </c>
      <c r="G350" s="71" t="str">
        <f t="shared" si="48"/>
        <v/>
      </c>
    </row>
    <row r="351" spans="1:7" x14ac:dyDescent="0.35">
      <c r="A351" s="79" t="str">
        <f t="shared" si="42"/>
        <v/>
      </c>
      <c r="B351" s="73" t="str">
        <f t="shared" si="43"/>
        <v/>
      </c>
      <c r="C351" s="71" t="str">
        <f t="shared" si="44"/>
        <v/>
      </c>
      <c r="D351" s="80" t="str">
        <f t="shared" si="45"/>
        <v/>
      </c>
      <c r="E351" s="80" t="str">
        <f t="shared" si="46"/>
        <v/>
      </c>
      <c r="F351" s="80" t="str">
        <f t="shared" si="47"/>
        <v/>
      </c>
      <c r="G351" s="71" t="str">
        <f t="shared" si="48"/>
        <v/>
      </c>
    </row>
    <row r="352" spans="1:7" x14ac:dyDescent="0.35">
      <c r="A352" s="79" t="str">
        <f t="shared" si="42"/>
        <v/>
      </c>
      <c r="B352" s="73" t="str">
        <f t="shared" si="43"/>
        <v/>
      </c>
      <c r="C352" s="71" t="str">
        <f t="shared" si="44"/>
        <v/>
      </c>
      <c r="D352" s="80" t="str">
        <f t="shared" si="45"/>
        <v/>
      </c>
      <c r="E352" s="80" t="str">
        <f t="shared" si="46"/>
        <v/>
      </c>
      <c r="F352" s="80" t="str">
        <f t="shared" si="47"/>
        <v/>
      </c>
      <c r="G352" s="71" t="str">
        <f t="shared" si="48"/>
        <v/>
      </c>
    </row>
    <row r="353" spans="1:7" x14ac:dyDescent="0.35">
      <c r="A353" s="79" t="str">
        <f t="shared" si="42"/>
        <v/>
      </c>
      <c r="B353" s="73" t="str">
        <f t="shared" si="43"/>
        <v/>
      </c>
      <c r="C353" s="71" t="str">
        <f t="shared" si="44"/>
        <v/>
      </c>
      <c r="D353" s="80" t="str">
        <f t="shared" si="45"/>
        <v/>
      </c>
      <c r="E353" s="80" t="str">
        <f t="shared" si="46"/>
        <v/>
      </c>
      <c r="F353" s="80" t="str">
        <f t="shared" si="47"/>
        <v/>
      </c>
      <c r="G353" s="71" t="str">
        <f t="shared" si="48"/>
        <v/>
      </c>
    </row>
    <row r="354" spans="1:7" x14ac:dyDescent="0.35">
      <c r="A354" s="79" t="str">
        <f t="shared" si="42"/>
        <v/>
      </c>
      <c r="B354" s="73" t="str">
        <f t="shared" si="43"/>
        <v/>
      </c>
      <c r="C354" s="71" t="str">
        <f t="shared" si="44"/>
        <v/>
      </c>
      <c r="D354" s="80" t="str">
        <f t="shared" si="45"/>
        <v/>
      </c>
      <c r="E354" s="80" t="str">
        <f t="shared" si="46"/>
        <v/>
      </c>
      <c r="F354" s="80" t="str">
        <f t="shared" si="47"/>
        <v/>
      </c>
      <c r="G354" s="71" t="str">
        <f t="shared" si="48"/>
        <v/>
      </c>
    </row>
    <row r="355" spans="1:7" x14ac:dyDescent="0.35">
      <c r="A355" s="79" t="str">
        <f t="shared" si="42"/>
        <v/>
      </c>
      <c r="B355" s="73" t="str">
        <f t="shared" si="43"/>
        <v/>
      </c>
      <c r="C355" s="71" t="str">
        <f t="shared" si="44"/>
        <v/>
      </c>
      <c r="D355" s="80" t="str">
        <f t="shared" si="45"/>
        <v/>
      </c>
      <c r="E355" s="80" t="str">
        <f t="shared" si="46"/>
        <v/>
      </c>
      <c r="F355" s="80" t="str">
        <f t="shared" si="47"/>
        <v/>
      </c>
      <c r="G355" s="71" t="str">
        <f t="shared" si="48"/>
        <v/>
      </c>
    </row>
    <row r="356" spans="1:7" x14ac:dyDescent="0.35">
      <c r="A356" s="79" t="str">
        <f t="shared" si="42"/>
        <v/>
      </c>
      <c r="B356" s="73" t="str">
        <f t="shared" si="43"/>
        <v/>
      </c>
      <c r="C356" s="71" t="str">
        <f t="shared" si="44"/>
        <v/>
      </c>
      <c r="D356" s="80" t="str">
        <f t="shared" si="45"/>
        <v/>
      </c>
      <c r="E356" s="80" t="str">
        <f t="shared" si="46"/>
        <v/>
      </c>
      <c r="F356" s="80" t="str">
        <f t="shared" si="47"/>
        <v/>
      </c>
      <c r="G356" s="71" t="str">
        <f t="shared" si="48"/>
        <v/>
      </c>
    </row>
    <row r="357" spans="1:7" x14ac:dyDescent="0.35">
      <c r="A357" s="79" t="str">
        <f t="shared" si="42"/>
        <v/>
      </c>
      <c r="B357" s="73" t="str">
        <f t="shared" si="43"/>
        <v/>
      </c>
      <c r="C357" s="71" t="str">
        <f t="shared" si="44"/>
        <v/>
      </c>
      <c r="D357" s="80" t="str">
        <f t="shared" si="45"/>
        <v/>
      </c>
      <c r="E357" s="80" t="str">
        <f t="shared" si="46"/>
        <v/>
      </c>
      <c r="F357" s="80" t="str">
        <f t="shared" si="47"/>
        <v/>
      </c>
      <c r="G357" s="71" t="str">
        <f t="shared" si="48"/>
        <v/>
      </c>
    </row>
    <row r="358" spans="1:7" x14ac:dyDescent="0.35">
      <c r="A358" s="79" t="str">
        <f t="shared" si="42"/>
        <v/>
      </c>
      <c r="B358" s="73" t="str">
        <f t="shared" si="43"/>
        <v/>
      </c>
      <c r="C358" s="71" t="str">
        <f t="shared" si="44"/>
        <v/>
      </c>
      <c r="D358" s="80" t="str">
        <f t="shared" si="45"/>
        <v/>
      </c>
      <c r="E358" s="80" t="str">
        <f t="shared" si="46"/>
        <v/>
      </c>
      <c r="F358" s="80" t="str">
        <f t="shared" si="47"/>
        <v/>
      </c>
      <c r="G358" s="71" t="str">
        <f t="shared" si="48"/>
        <v/>
      </c>
    </row>
    <row r="359" spans="1:7" x14ac:dyDescent="0.35">
      <c r="A359" s="79" t="str">
        <f t="shared" si="42"/>
        <v/>
      </c>
      <c r="B359" s="73" t="str">
        <f t="shared" si="43"/>
        <v/>
      </c>
      <c r="C359" s="71" t="str">
        <f t="shared" si="44"/>
        <v/>
      </c>
      <c r="D359" s="80" t="str">
        <f t="shared" si="45"/>
        <v/>
      </c>
      <c r="E359" s="80" t="str">
        <f t="shared" si="46"/>
        <v/>
      </c>
      <c r="F359" s="80" t="str">
        <f t="shared" si="47"/>
        <v/>
      </c>
      <c r="G359" s="71" t="str">
        <f t="shared" si="48"/>
        <v/>
      </c>
    </row>
    <row r="360" spans="1:7" x14ac:dyDescent="0.35">
      <c r="A360" s="79" t="str">
        <f t="shared" si="42"/>
        <v/>
      </c>
      <c r="B360" s="73" t="str">
        <f t="shared" si="43"/>
        <v/>
      </c>
      <c r="C360" s="71" t="str">
        <f t="shared" si="44"/>
        <v/>
      </c>
      <c r="D360" s="80" t="str">
        <f t="shared" si="45"/>
        <v/>
      </c>
      <c r="E360" s="80" t="str">
        <f t="shared" si="46"/>
        <v/>
      </c>
      <c r="F360" s="80" t="str">
        <f t="shared" si="47"/>
        <v/>
      </c>
      <c r="G360" s="71" t="str">
        <f t="shared" si="48"/>
        <v/>
      </c>
    </row>
    <row r="361" spans="1:7" x14ac:dyDescent="0.35">
      <c r="A361" s="79" t="str">
        <f t="shared" si="42"/>
        <v/>
      </c>
      <c r="B361" s="73" t="str">
        <f t="shared" si="43"/>
        <v/>
      </c>
      <c r="C361" s="71" t="str">
        <f t="shared" si="44"/>
        <v/>
      </c>
      <c r="D361" s="80" t="str">
        <f t="shared" si="45"/>
        <v/>
      </c>
      <c r="E361" s="80" t="str">
        <f t="shared" si="46"/>
        <v/>
      </c>
      <c r="F361" s="80" t="str">
        <f t="shared" si="47"/>
        <v/>
      </c>
      <c r="G361" s="71" t="str">
        <f t="shared" si="48"/>
        <v/>
      </c>
    </row>
    <row r="362" spans="1:7" x14ac:dyDescent="0.35">
      <c r="A362" s="79" t="str">
        <f t="shared" si="42"/>
        <v/>
      </c>
      <c r="B362" s="73" t="str">
        <f t="shared" si="43"/>
        <v/>
      </c>
      <c r="C362" s="71" t="str">
        <f t="shared" si="44"/>
        <v/>
      </c>
      <c r="D362" s="80" t="str">
        <f t="shared" si="45"/>
        <v/>
      </c>
      <c r="E362" s="80" t="str">
        <f t="shared" si="46"/>
        <v/>
      </c>
      <c r="F362" s="80" t="str">
        <f t="shared" si="47"/>
        <v/>
      </c>
      <c r="G362" s="71" t="str">
        <f t="shared" si="48"/>
        <v/>
      </c>
    </row>
    <row r="363" spans="1:7" x14ac:dyDescent="0.35">
      <c r="A363" s="79" t="str">
        <f t="shared" si="42"/>
        <v/>
      </c>
      <c r="B363" s="73" t="str">
        <f t="shared" si="43"/>
        <v/>
      </c>
      <c r="C363" s="71" t="str">
        <f t="shared" si="44"/>
        <v/>
      </c>
      <c r="D363" s="80" t="str">
        <f t="shared" si="45"/>
        <v/>
      </c>
      <c r="E363" s="80" t="str">
        <f t="shared" si="46"/>
        <v/>
      </c>
      <c r="F363" s="80" t="str">
        <f t="shared" si="47"/>
        <v/>
      </c>
      <c r="G363" s="71" t="str">
        <f t="shared" si="48"/>
        <v/>
      </c>
    </row>
    <row r="364" spans="1:7" x14ac:dyDescent="0.35">
      <c r="A364" s="79" t="str">
        <f t="shared" si="42"/>
        <v/>
      </c>
      <c r="B364" s="73" t="str">
        <f t="shared" si="43"/>
        <v/>
      </c>
      <c r="C364" s="71" t="str">
        <f t="shared" si="44"/>
        <v/>
      </c>
      <c r="D364" s="80" t="str">
        <f t="shared" si="45"/>
        <v/>
      </c>
      <c r="E364" s="80" t="str">
        <f t="shared" si="46"/>
        <v/>
      </c>
      <c r="F364" s="80" t="str">
        <f t="shared" si="47"/>
        <v/>
      </c>
      <c r="G364" s="71" t="str">
        <f t="shared" si="48"/>
        <v/>
      </c>
    </row>
    <row r="365" spans="1:7" x14ac:dyDescent="0.35">
      <c r="A365" s="79" t="str">
        <f t="shared" si="42"/>
        <v/>
      </c>
      <c r="B365" s="73" t="str">
        <f t="shared" si="43"/>
        <v/>
      </c>
      <c r="C365" s="71" t="str">
        <f t="shared" si="44"/>
        <v/>
      </c>
      <c r="D365" s="80" t="str">
        <f t="shared" si="45"/>
        <v/>
      </c>
      <c r="E365" s="80" t="str">
        <f t="shared" si="46"/>
        <v/>
      </c>
      <c r="F365" s="80" t="str">
        <f t="shared" si="47"/>
        <v/>
      </c>
      <c r="G365" s="71" t="str">
        <f t="shared" si="48"/>
        <v/>
      </c>
    </row>
    <row r="366" spans="1:7" x14ac:dyDescent="0.35">
      <c r="A366" s="79" t="str">
        <f t="shared" si="42"/>
        <v/>
      </c>
      <c r="B366" s="73" t="str">
        <f t="shared" si="43"/>
        <v/>
      </c>
      <c r="C366" s="71" t="str">
        <f t="shared" si="44"/>
        <v/>
      </c>
      <c r="D366" s="80" t="str">
        <f t="shared" si="45"/>
        <v/>
      </c>
      <c r="E366" s="80" t="str">
        <f t="shared" si="46"/>
        <v/>
      </c>
      <c r="F366" s="80" t="str">
        <f t="shared" si="47"/>
        <v/>
      </c>
      <c r="G366" s="71" t="str">
        <f t="shared" si="48"/>
        <v/>
      </c>
    </row>
    <row r="367" spans="1:7" x14ac:dyDescent="0.35">
      <c r="A367" s="79" t="str">
        <f t="shared" si="42"/>
        <v/>
      </c>
      <c r="B367" s="73" t="str">
        <f t="shared" si="43"/>
        <v/>
      </c>
      <c r="C367" s="71" t="str">
        <f t="shared" si="44"/>
        <v/>
      </c>
      <c r="D367" s="80" t="str">
        <f t="shared" si="45"/>
        <v/>
      </c>
      <c r="E367" s="80" t="str">
        <f t="shared" si="46"/>
        <v/>
      </c>
      <c r="F367" s="80" t="str">
        <f t="shared" si="47"/>
        <v/>
      </c>
      <c r="G367" s="71" t="str">
        <f t="shared" si="48"/>
        <v/>
      </c>
    </row>
    <row r="368" spans="1:7" x14ac:dyDescent="0.35">
      <c r="A368" s="79" t="str">
        <f t="shared" si="42"/>
        <v/>
      </c>
      <c r="B368" s="73" t="str">
        <f t="shared" si="43"/>
        <v/>
      </c>
      <c r="C368" s="71" t="str">
        <f t="shared" si="44"/>
        <v/>
      </c>
      <c r="D368" s="80" t="str">
        <f t="shared" si="45"/>
        <v/>
      </c>
      <c r="E368" s="80" t="str">
        <f t="shared" si="46"/>
        <v/>
      </c>
      <c r="F368" s="80" t="str">
        <f t="shared" si="47"/>
        <v/>
      </c>
      <c r="G368" s="71" t="str">
        <f t="shared" si="48"/>
        <v/>
      </c>
    </row>
    <row r="369" spans="1:7" x14ac:dyDescent="0.35">
      <c r="A369" s="79" t="str">
        <f t="shared" si="42"/>
        <v/>
      </c>
      <c r="B369" s="73" t="str">
        <f t="shared" si="43"/>
        <v/>
      </c>
      <c r="C369" s="71" t="str">
        <f t="shared" si="44"/>
        <v/>
      </c>
      <c r="D369" s="80" t="str">
        <f t="shared" si="45"/>
        <v/>
      </c>
      <c r="E369" s="80" t="str">
        <f t="shared" si="46"/>
        <v/>
      </c>
      <c r="F369" s="80" t="str">
        <f t="shared" si="47"/>
        <v/>
      </c>
      <c r="G369" s="71" t="str">
        <f t="shared" si="48"/>
        <v/>
      </c>
    </row>
    <row r="370" spans="1:7" x14ac:dyDescent="0.35">
      <c r="A370" s="79" t="str">
        <f t="shared" si="42"/>
        <v/>
      </c>
      <c r="B370" s="73" t="str">
        <f t="shared" si="43"/>
        <v/>
      </c>
      <c r="C370" s="71" t="str">
        <f t="shared" si="44"/>
        <v/>
      </c>
      <c r="D370" s="80" t="str">
        <f t="shared" si="45"/>
        <v/>
      </c>
      <c r="E370" s="80" t="str">
        <f t="shared" si="46"/>
        <v/>
      </c>
      <c r="F370" s="80" t="str">
        <f t="shared" si="47"/>
        <v/>
      </c>
      <c r="G370" s="71" t="str">
        <f t="shared" si="48"/>
        <v/>
      </c>
    </row>
    <row r="371" spans="1:7" x14ac:dyDescent="0.35">
      <c r="A371" s="79" t="str">
        <f t="shared" si="42"/>
        <v/>
      </c>
      <c r="B371" s="73" t="str">
        <f t="shared" si="43"/>
        <v/>
      </c>
      <c r="C371" s="71" t="str">
        <f t="shared" si="44"/>
        <v/>
      </c>
      <c r="D371" s="80" t="str">
        <f t="shared" si="45"/>
        <v/>
      </c>
      <c r="E371" s="80" t="str">
        <f t="shared" si="46"/>
        <v/>
      </c>
      <c r="F371" s="80" t="str">
        <f t="shared" si="47"/>
        <v/>
      </c>
      <c r="G371" s="71" t="str">
        <f t="shared" si="48"/>
        <v/>
      </c>
    </row>
    <row r="372" spans="1:7" x14ac:dyDescent="0.35">
      <c r="A372" s="79" t="str">
        <f t="shared" si="42"/>
        <v/>
      </c>
      <c r="B372" s="73" t="str">
        <f t="shared" si="43"/>
        <v/>
      </c>
      <c r="C372" s="71" t="str">
        <f t="shared" si="44"/>
        <v/>
      </c>
      <c r="D372" s="80" t="str">
        <f t="shared" si="45"/>
        <v/>
      </c>
      <c r="E372" s="80" t="str">
        <f t="shared" si="46"/>
        <v/>
      </c>
      <c r="F372" s="80" t="str">
        <f t="shared" si="47"/>
        <v/>
      </c>
      <c r="G372" s="71" t="str">
        <f t="shared" si="48"/>
        <v/>
      </c>
    </row>
    <row r="373" spans="1:7" x14ac:dyDescent="0.35">
      <c r="A373" s="79" t="str">
        <f t="shared" si="42"/>
        <v/>
      </c>
      <c r="B373" s="73" t="str">
        <f t="shared" si="43"/>
        <v/>
      </c>
      <c r="C373" s="71" t="str">
        <f t="shared" si="44"/>
        <v/>
      </c>
      <c r="D373" s="80" t="str">
        <f t="shared" si="45"/>
        <v/>
      </c>
      <c r="E373" s="80" t="str">
        <f t="shared" si="46"/>
        <v/>
      </c>
      <c r="F373" s="80" t="str">
        <f t="shared" si="47"/>
        <v/>
      </c>
      <c r="G373" s="71" t="str">
        <f t="shared" si="48"/>
        <v/>
      </c>
    </row>
    <row r="374" spans="1:7" x14ac:dyDescent="0.35">
      <c r="A374" s="79" t="str">
        <f t="shared" si="42"/>
        <v/>
      </c>
      <c r="B374" s="73" t="str">
        <f t="shared" si="43"/>
        <v/>
      </c>
      <c r="C374" s="71" t="str">
        <f t="shared" si="44"/>
        <v/>
      </c>
      <c r="D374" s="80" t="str">
        <f t="shared" si="45"/>
        <v/>
      </c>
      <c r="E374" s="80" t="str">
        <f t="shared" si="46"/>
        <v/>
      </c>
      <c r="F374" s="80" t="str">
        <f t="shared" si="47"/>
        <v/>
      </c>
      <c r="G374" s="71" t="str">
        <f t="shared" si="48"/>
        <v/>
      </c>
    </row>
    <row r="375" spans="1:7" x14ac:dyDescent="0.35">
      <c r="A375" s="79" t="str">
        <f t="shared" si="42"/>
        <v/>
      </c>
      <c r="B375" s="73" t="str">
        <f t="shared" si="43"/>
        <v/>
      </c>
      <c r="C375" s="71" t="str">
        <f t="shared" si="44"/>
        <v/>
      </c>
      <c r="D375" s="80" t="str">
        <f t="shared" si="45"/>
        <v/>
      </c>
      <c r="E375" s="80" t="str">
        <f t="shared" si="46"/>
        <v/>
      </c>
      <c r="F375" s="80" t="str">
        <f t="shared" si="47"/>
        <v/>
      </c>
      <c r="G375" s="71" t="str">
        <f t="shared" si="48"/>
        <v/>
      </c>
    </row>
    <row r="376" spans="1:7" x14ac:dyDescent="0.35">
      <c r="A376" s="79" t="str">
        <f t="shared" si="42"/>
        <v/>
      </c>
      <c r="B376" s="73" t="str">
        <f t="shared" si="43"/>
        <v/>
      </c>
      <c r="C376" s="71" t="str">
        <f t="shared" si="44"/>
        <v/>
      </c>
      <c r="D376" s="80" t="str">
        <f t="shared" si="45"/>
        <v/>
      </c>
      <c r="E376" s="80" t="str">
        <f t="shared" si="46"/>
        <v/>
      </c>
      <c r="F376" s="80" t="str">
        <f t="shared" si="47"/>
        <v/>
      </c>
      <c r="G376" s="71" t="str">
        <f t="shared" si="48"/>
        <v/>
      </c>
    </row>
    <row r="377" spans="1:7" x14ac:dyDescent="0.35">
      <c r="A377" s="79" t="str">
        <f t="shared" si="42"/>
        <v/>
      </c>
      <c r="B377" s="73" t="str">
        <f t="shared" si="43"/>
        <v/>
      </c>
      <c r="C377" s="71" t="str">
        <f t="shared" si="44"/>
        <v/>
      </c>
      <c r="D377" s="80" t="str">
        <f t="shared" si="45"/>
        <v/>
      </c>
      <c r="E377" s="80" t="str">
        <f t="shared" si="46"/>
        <v/>
      </c>
      <c r="F377" s="80" t="str">
        <f t="shared" si="47"/>
        <v/>
      </c>
      <c r="G377" s="71" t="str">
        <f t="shared" si="48"/>
        <v/>
      </c>
    </row>
    <row r="378" spans="1:7" x14ac:dyDescent="0.35">
      <c r="A378" s="79" t="str">
        <f t="shared" si="42"/>
        <v/>
      </c>
      <c r="B378" s="73" t="str">
        <f t="shared" si="43"/>
        <v/>
      </c>
      <c r="C378" s="71" t="str">
        <f t="shared" si="44"/>
        <v/>
      </c>
      <c r="D378" s="80" t="str">
        <f t="shared" si="45"/>
        <v/>
      </c>
      <c r="E378" s="80" t="str">
        <f t="shared" si="46"/>
        <v/>
      </c>
      <c r="F378" s="80" t="str">
        <f t="shared" si="47"/>
        <v/>
      </c>
      <c r="G378" s="71" t="str">
        <f t="shared" si="48"/>
        <v/>
      </c>
    </row>
    <row r="379" spans="1:7" x14ac:dyDescent="0.35">
      <c r="A379" s="79" t="str">
        <f t="shared" si="42"/>
        <v/>
      </c>
      <c r="B379" s="73" t="str">
        <f t="shared" si="43"/>
        <v/>
      </c>
      <c r="C379" s="71" t="str">
        <f t="shared" si="44"/>
        <v/>
      </c>
      <c r="D379" s="80" t="str">
        <f t="shared" si="45"/>
        <v/>
      </c>
      <c r="E379" s="80" t="str">
        <f t="shared" si="46"/>
        <v/>
      </c>
      <c r="F379" s="80" t="str">
        <f t="shared" si="47"/>
        <v/>
      </c>
      <c r="G379" s="71" t="str">
        <f t="shared" si="48"/>
        <v/>
      </c>
    </row>
    <row r="380" spans="1:7" x14ac:dyDescent="0.35">
      <c r="A380" s="79" t="str">
        <f t="shared" si="42"/>
        <v/>
      </c>
      <c r="B380" s="73" t="str">
        <f t="shared" si="43"/>
        <v/>
      </c>
      <c r="C380" s="71" t="str">
        <f t="shared" si="44"/>
        <v/>
      </c>
      <c r="D380" s="80" t="str">
        <f t="shared" si="45"/>
        <v/>
      </c>
      <c r="E380" s="80" t="str">
        <f t="shared" si="46"/>
        <v/>
      </c>
      <c r="F380" s="80" t="str">
        <f t="shared" si="47"/>
        <v/>
      </c>
      <c r="G380" s="71" t="str">
        <f t="shared" si="48"/>
        <v/>
      </c>
    </row>
    <row r="381" spans="1:7" x14ac:dyDescent="0.35">
      <c r="A381" s="79" t="str">
        <f t="shared" si="42"/>
        <v/>
      </c>
      <c r="B381" s="73" t="str">
        <f t="shared" si="43"/>
        <v/>
      </c>
      <c r="C381" s="71" t="str">
        <f t="shared" si="44"/>
        <v/>
      </c>
      <c r="D381" s="80" t="str">
        <f t="shared" si="45"/>
        <v/>
      </c>
      <c r="E381" s="80" t="str">
        <f t="shared" si="46"/>
        <v/>
      </c>
      <c r="F381" s="80" t="str">
        <f t="shared" si="47"/>
        <v/>
      </c>
      <c r="G381" s="71" t="str">
        <f t="shared" si="48"/>
        <v/>
      </c>
    </row>
    <row r="382" spans="1:7" x14ac:dyDescent="0.35">
      <c r="A382" s="79" t="str">
        <f t="shared" si="42"/>
        <v/>
      </c>
      <c r="B382" s="73" t="str">
        <f t="shared" si="43"/>
        <v/>
      </c>
      <c r="C382" s="71" t="str">
        <f t="shared" si="44"/>
        <v/>
      </c>
      <c r="D382" s="80" t="str">
        <f t="shared" si="45"/>
        <v/>
      </c>
      <c r="E382" s="80" t="str">
        <f t="shared" si="46"/>
        <v/>
      </c>
      <c r="F382" s="80" t="str">
        <f t="shared" si="47"/>
        <v/>
      </c>
      <c r="G382" s="71" t="str">
        <f t="shared" si="48"/>
        <v/>
      </c>
    </row>
    <row r="383" spans="1:7" x14ac:dyDescent="0.35">
      <c r="A383" s="79" t="str">
        <f t="shared" si="42"/>
        <v/>
      </c>
      <c r="B383" s="73" t="str">
        <f t="shared" si="43"/>
        <v/>
      </c>
      <c r="C383" s="71" t="str">
        <f t="shared" si="44"/>
        <v/>
      </c>
      <c r="D383" s="80" t="str">
        <f t="shared" si="45"/>
        <v/>
      </c>
      <c r="E383" s="80" t="str">
        <f t="shared" si="46"/>
        <v/>
      </c>
      <c r="F383" s="80" t="str">
        <f t="shared" si="47"/>
        <v/>
      </c>
      <c r="G383" s="71" t="str">
        <f t="shared" si="48"/>
        <v/>
      </c>
    </row>
    <row r="384" spans="1:7" x14ac:dyDescent="0.35">
      <c r="A384" s="79" t="str">
        <f t="shared" si="42"/>
        <v/>
      </c>
      <c r="B384" s="73" t="str">
        <f t="shared" si="43"/>
        <v/>
      </c>
      <c r="C384" s="71" t="str">
        <f t="shared" si="44"/>
        <v/>
      </c>
      <c r="D384" s="80" t="str">
        <f t="shared" si="45"/>
        <v/>
      </c>
      <c r="E384" s="80" t="str">
        <f t="shared" si="46"/>
        <v/>
      </c>
      <c r="F384" s="80" t="str">
        <f t="shared" si="47"/>
        <v/>
      </c>
      <c r="G384" s="71" t="str">
        <f t="shared" si="48"/>
        <v/>
      </c>
    </row>
    <row r="385" spans="1:7" x14ac:dyDescent="0.35">
      <c r="A385" s="79" t="str">
        <f t="shared" si="42"/>
        <v/>
      </c>
      <c r="B385" s="73" t="str">
        <f t="shared" si="43"/>
        <v/>
      </c>
      <c r="C385" s="71" t="str">
        <f t="shared" si="44"/>
        <v/>
      </c>
      <c r="D385" s="80" t="str">
        <f t="shared" si="45"/>
        <v/>
      </c>
      <c r="E385" s="80" t="str">
        <f t="shared" si="46"/>
        <v/>
      </c>
      <c r="F385" s="80" t="str">
        <f t="shared" si="47"/>
        <v/>
      </c>
      <c r="G385" s="71" t="str">
        <f t="shared" si="48"/>
        <v/>
      </c>
    </row>
    <row r="386" spans="1:7" x14ac:dyDescent="0.35">
      <c r="A386" s="79" t="str">
        <f t="shared" si="42"/>
        <v/>
      </c>
      <c r="B386" s="73" t="str">
        <f t="shared" si="43"/>
        <v/>
      </c>
      <c r="C386" s="71" t="str">
        <f t="shared" si="44"/>
        <v/>
      </c>
      <c r="D386" s="80" t="str">
        <f t="shared" si="45"/>
        <v/>
      </c>
      <c r="E386" s="80" t="str">
        <f t="shared" si="46"/>
        <v/>
      </c>
      <c r="F386" s="80" t="str">
        <f t="shared" si="47"/>
        <v/>
      </c>
      <c r="G386" s="71" t="str">
        <f t="shared" si="48"/>
        <v/>
      </c>
    </row>
    <row r="387" spans="1:7" x14ac:dyDescent="0.35">
      <c r="A387" s="79" t="str">
        <f t="shared" si="42"/>
        <v/>
      </c>
      <c r="B387" s="73" t="str">
        <f t="shared" si="43"/>
        <v/>
      </c>
      <c r="C387" s="71" t="str">
        <f t="shared" si="44"/>
        <v/>
      </c>
      <c r="D387" s="80" t="str">
        <f t="shared" si="45"/>
        <v/>
      </c>
      <c r="E387" s="80" t="str">
        <f t="shared" si="46"/>
        <v/>
      </c>
      <c r="F387" s="80" t="str">
        <f t="shared" si="47"/>
        <v/>
      </c>
      <c r="G387" s="71" t="str">
        <f t="shared" si="48"/>
        <v/>
      </c>
    </row>
    <row r="388" spans="1:7" x14ac:dyDescent="0.35">
      <c r="A388" s="79" t="str">
        <f t="shared" si="42"/>
        <v/>
      </c>
      <c r="B388" s="73" t="str">
        <f t="shared" si="43"/>
        <v/>
      </c>
      <c r="C388" s="71" t="str">
        <f t="shared" si="44"/>
        <v/>
      </c>
      <c r="D388" s="80" t="str">
        <f t="shared" si="45"/>
        <v/>
      </c>
      <c r="E388" s="80" t="str">
        <f t="shared" si="46"/>
        <v/>
      </c>
      <c r="F388" s="80" t="str">
        <f t="shared" si="47"/>
        <v/>
      </c>
      <c r="G388" s="71" t="str">
        <f t="shared" si="48"/>
        <v/>
      </c>
    </row>
    <row r="389" spans="1:7" x14ac:dyDescent="0.35">
      <c r="A389" s="79" t="str">
        <f t="shared" si="42"/>
        <v/>
      </c>
      <c r="B389" s="73" t="str">
        <f t="shared" si="43"/>
        <v/>
      </c>
      <c r="C389" s="71" t="str">
        <f t="shared" si="44"/>
        <v/>
      </c>
      <c r="D389" s="80" t="str">
        <f t="shared" si="45"/>
        <v/>
      </c>
      <c r="E389" s="80" t="str">
        <f t="shared" si="46"/>
        <v/>
      </c>
      <c r="F389" s="80" t="str">
        <f t="shared" si="47"/>
        <v/>
      </c>
      <c r="G389" s="71" t="str">
        <f t="shared" si="48"/>
        <v/>
      </c>
    </row>
    <row r="390" spans="1:7" x14ac:dyDescent="0.35">
      <c r="A390" s="79" t="str">
        <f t="shared" si="42"/>
        <v/>
      </c>
      <c r="B390" s="73" t="str">
        <f t="shared" si="43"/>
        <v/>
      </c>
      <c r="C390" s="71" t="str">
        <f t="shared" si="44"/>
        <v/>
      </c>
      <c r="D390" s="80" t="str">
        <f t="shared" si="45"/>
        <v/>
      </c>
      <c r="E390" s="80" t="str">
        <f t="shared" si="46"/>
        <v/>
      </c>
      <c r="F390" s="80" t="str">
        <f t="shared" si="47"/>
        <v/>
      </c>
      <c r="G390" s="71" t="str">
        <f t="shared" si="48"/>
        <v/>
      </c>
    </row>
    <row r="391" spans="1:7" x14ac:dyDescent="0.35">
      <c r="A391" s="79" t="str">
        <f t="shared" si="42"/>
        <v/>
      </c>
      <c r="B391" s="73" t="str">
        <f t="shared" si="43"/>
        <v/>
      </c>
      <c r="C391" s="71" t="str">
        <f t="shared" si="44"/>
        <v/>
      </c>
      <c r="D391" s="80" t="str">
        <f t="shared" si="45"/>
        <v/>
      </c>
      <c r="E391" s="80" t="str">
        <f t="shared" si="46"/>
        <v/>
      </c>
      <c r="F391" s="80" t="str">
        <f t="shared" si="47"/>
        <v/>
      </c>
      <c r="G391" s="71" t="str">
        <f t="shared" si="48"/>
        <v/>
      </c>
    </row>
    <row r="392" spans="1:7" x14ac:dyDescent="0.35">
      <c r="A392" s="79" t="str">
        <f t="shared" si="42"/>
        <v/>
      </c>
      <c r="B392" s="73" t="str">
        <f t="shared" si="43"/>
        <v/>
      </c>
      <c r="C392" s="71" t="str">
        <f t="shared" si="44"/>
        <v/>
      </c>
      <c r="D392" s="80" t="str">
        <f t="shared" si="45"/>
        <v/>
      </c>
      <c r="E392" s="80" t="str">
        <f t="shared" si="46"/>
        <v/>
      </c>
      <c r="F392" s="80" t="str">
        <f t="shared" si="47"/>
        <v/>
      </c>
      <c r="G392" s="71" t="str">
        <f t="shared" si="48"/>
        <v/>
      </c>
    </row>
    <row r="393" spans="1:7" x14ac:dyDescent="0.35">
      <c r="A393" s="79" t="str">
        <f t="shared" si="42"/>
        <v/>
      </c>
      <c r="B393" s="73" t="str">
        <f t="shared" si="43"/>
        <v/>
      </c>
      <c r="C393" s="71" t="str">
        <f t="shared" si="44"/>
        <v/>
      </c>
      <c r="D393" s="80" t="str">
        <f t="shared" si="45"/>
        <v/>
      </c>
      <c r="E393" s="80" t="str">
        <f t="shared" si="46"/>
        <v/>
      </c>
      <c r="F393" s="80" t="str">
        <f t="shared" si="47"/>
        <v/>
      </c>
      <c r="G393" s="71" t="str">
        <f t="shared" si="48"/>
        <v/>
      </c>
    </row>
    <row r="394" spans="1:7" x14ac:dyDescent="0.35">
      <c r="A394" s="79" t="str">
        <f t="shared" si="42"/>
        <v/>
      </c>
      <c r="B394" s="73" t="str">
        <f t="shared" si="43"/>
        <v/>
      </c>
      <c r="C394" s="71" t="str">
        <f t="shared" si="44"/>
        <v/>
      </c>
      <c r="D394" s="80" t="str">
        <f t="shared" si="45"/>
        <v/>
      </c>
      <c r="E394" s="80" t="str">
        <f t="shared" si="46"/>
        <v/>
      </c>
      <c r="F394" s="80" t="str">
        <f t="shared" si="47"/>
        <v/>
      </c>
      <c r="G394" s="71" t="str">
        <f t="shared" si="48"/>
        <v/>
      </c>
    </row>
    <row r="395" spans="1:7" x14ac:dyDescent="0.35">
      <c r="A395" s="79" t="str">
        <f t="shared" si="42"/>
        <v/>
      </c>
      <c r="B395" s="73" t="str">
        <f t="shared" si="43"/>
        <v/>
      </c>
      <c r="C395" s="71" t="str">
        <f t="shared" si="44"/>
        <v/>
      </c>
      <c r="D395" s="80" t="str">
        <f t="shared" si="45"/>
        <v/>
      </c>
      <c r="E395" s="80" t="str">
        <f t="shared" si="46"/>
        <v/>
      </c>
      <c r="F395" s="80" t="str">
        <f t="shared" si="47"/>
        <v/>
      </c>
      <c r="G395" s="71" t="str">
        <f t="shared" si="48"/>
        <v/>
      </c>
    </row>
    <row r="396" spans="1:7" x14ac:dyDescent="0.35">
      <c r="A396" s="79" t="str">
        <f t="shared" si="42"/>
        <v/>
      </c>
      <c r="B396" s="73" t="str">
        <f t="shared" si="43"/>
        <v/>
      </c>
      <c r="C396" s="71" t="str">
        <f t="shared" si="44"/>
        <v/>
      </c>
      <c r="D396" s="80" t="str">
        <f t="shared" si="45"/>
        <v/>
      </c>
      <c r="E396" s="80" t="str">
        <f t="shared" si="46"/>
        <v/>
      </c>
      <c r="F396" s="80" t="str">
        <f t="shared" si="47"/>
        <v/>
      </c>
      <c r="G396" s="71" t="str">
        <f t="shared" si="48"/>
        <v/>
      </c>
    </row>
    <row r="397" spans="1:7" x14ac:dyDescent="0.35">
      <c r="A397" s="79" t="str">
        <f t="shared" si="42"/>
        <v/>
      </c>
      <c r="B397" s="73" t="str">
        <f t="shared" si="43"/>
        <v/>
      </c>
      <c r="C397" s="71" t="str">
        <f t="shared" si="44"/>
        <v/>
      </c>
      <c r="D397" s="80" t="str">
        <f t="shared" si="45"/>
        <v/>
      </c>
      <c r="E397" s="80" t="str">
        <f t="shared" si="46"/>
        <v/>
      </c>
      <c r="F397" s="80" t="str">
        <f t="shared" si="47"/>
        <v/>
      </c>
      <c r="G397" s="71" t="str">
        <f t="shared" si="48"/>
        <v/>
      </c>
    </row>
    <row r="398" spans="1:7" x14ac:dyDescent="0.35">
      <c r="A398" s="79" t="str">
        <f t="shared" si="42"/>
        <v/>
      </c>
      <c r="B398" s="73" t="str">
        <f t="shared" si="43"/>
        <v/>
      </c>
      <c r="C398" s="71" t="str">
        <f t="shared" si="44"/>
        <v/>
      </c>
      <c r="D398" s="80" t="str">
        <f t="shared" si="45"/>
        <v/>
      </c>
      <c r="E398" s="80" t="str">
        <f t="shared" si="46"/>
        <v/>
      </c>
      <c r="F398" s="80" t="str">
        <f t="shared" si="47"/>
        <v/>
      </c>
      <c r="G398" s="71" t="str">
        <f t="shared" si="48"/>
        <v/>
      </c>
    </row>
    <row r="399" spans="1:7" x14ac:dyDescent="0.35">
      <c r="A399" s="79" t="str">
        <f t="shared" si="42"/>
        <v/>
      </c>
      <c r="B399" s="73" t="str">
        <f t="shared" si="43"/>
        <v/>
      </c>
      <c r="C399" s="71" t="str">
        <f t="shared" si="44"/>
        <v/>
      </c>
      <c r="D399" s="80" t="str">
        <f t="shared" si="45"/>
        <v/>
      </c>
      <c r="E399" s="80" t="str">
        <f t="shared" si="46"/>
        <v/>
      </c>
      <c r="F399" s="80" t="str">
        <f t="shared" si="47"/>
        <v/>
      </c>
      <c r="G399" s="71" t="str">
        <f t="shared" si="48"/>
        <v/>
      </c>
    </row>
    <row r="400" spans="1:7" x14ac:dyDescent="0.35">
      <c r="A400" s="79" t="str">
        <f t="shared" si="42"/>
        <v/>
      </c>
      <c r="B400" s="73" t="str">
        <f t="shared" si="43"/>
        <v/>
      </c>
      <c r="C400" s="71" t="str">
        <f t="shared" si="44"/>
        <v/>
      </c>
      <c r="D400" s="80" t="str">
        <f t="shared" si="45"/>
        <v/>
      </c>
      <c r="E400" s="80" t="str">
        <f t="shared" si="46"/>
        <v/>
      </c>
      <c r="F400" s="80" t="str">
        <f t="shared" si="47"/>
        <v/>
      </c>
      <c r="G400" s="71" t="str">
        <f t="shared" si="48"/>
        <v/>
      </c>
    </row>
    <row r="401" spans="1:7" x14ac:dyDescent="0.35">
      <c r="A401" s="79" t="str">
        <f t="shared" si="42"/>
        <v/>
      </c>
      <c r="B401" s="73" t="str">
        <f t="shared" si="43"/>
        <v/>
      </c>
      <c r="C401" s="71" t="str">
        <f t="shared" si="44"/>
        <v/>
      </c>
      <c r="D401" s="80" t="str">
        <f t="shared" si="45"/>
        <v/>
      </c>
      <c r="E401" s="80" t="str">
        <f t="shared" si="46"/>
        <v/>
      </c>
      <c r="F401" s="80" t="str">
        <f t="shared" si="47"/>
        <v/>
      </c>
      <c r="G401" s="71" t="str">
        <f t="shared" si="48"/>
        <v/>
      </c>
    </row>
    <row r="402" spans="1:7" x14ac:dyDescent="0.35">
      <c r="A402" s="79" t="str">
        <f t="shared" si="42"/>
        <v/>
      </c>
      <c r="B402" s="73" t="str">
        <f t="shared" si="43"/>
        <v/>
      </c>
      <c r="C402" s="71" t="str">
        <f t="shared" si="44"/>
        <v/>
      </c>
      <c r="D402" s="80" t="str">
        <f t="shared" si="45"/>
        <v/>
      </c>
      <c r="E402" s="80" t="str">
        <f t="shared" si="46"/>
        <v/>
      </c>
      <c r="F402" s="80" t="str">
        <f t="shared" si="47"/>
        <v/>
      </c>
      <c r="G402" s="71" t="str">
        <f t="shared" si="48"/>
        <v/>
      </c>
    </row>
    <row r="403" spans="1:7" x14ac:dyDescent="0.35">
      <c r="A403" s="79" t="str">
        <f t="shared" si="42"/>
        <v/>
      </c>
      <c r="B403" s="73" t="str">
        <f t="shared" si="43"/>
        <v/>
      </c>
      <c r="C403" s="71" t="str">
        <f t="shared" si="44"/>
        <v/>
      </c>
      <c r="D403" s="80" t="str">
        <f t="shared" si="45"/>
        <v/>
      </c>
      <c r="E403" s="80" t="str">
        <f t="shared" si="46"/>
        <v/>
      </c>
      <c r="F403" s="80" t="str">
        <f t="shared" si="47"/>
        <v/>
      </c>
      <c r="G403" s="71" t="str">
        <f t="shared" si="48"/>
        <v/>
      </c>
    </row>
    <row r="404" spans="1:7" x14ac:dyDescent="0.35">
      <c r="A404" s="79" t="str">
        <f t="shared" ref="A404:A467" si="49">IF(B404="","",EDATE(A403,1))</f>
        <v/>
      </c>
      <c r="B404" s="73" t="str">
        <f t="shared" ref="B404:B467" si="50">IF(B403="","",IF(SUM(B403)+1&lt;=$E$7,SUM(B403)+1,""))</f>
        <v/>
      </c>
      <c r="C404" s="71" t="str">
        <f t="shared" ref="C404:C467" si="51">IF(B404="","",G403)</f>
        <v/>
      </c>
      <c r="D404" s="80" t="str">
        <f t="shared" ref="D404:D467" si="52">IF(B404="","",IPMT($E$13/12,B404,$E$7,-$E$11,$E$12,0))</f>
        <v/>
      </c>
      <c r="E404" s="80" t="str">
        <f t="shared" ref="E404:E467" si="53">IF(B404="","",PPMT($E$13/12,B404,$E$7,-$E$11,$E$12,0))</f>
        <v/>
      </c>
      <c r="F404" s="80" t="str">
        <f t="shared" ref="F404:F467" si="54">IF(B404="","",SUM(D404:E404))</f>
        <v/>
      </c>
      <c r="G404" s="71" t="str">
        <f t="shared" ref="G404:G467" si="55">IF(B404="","",SUM(C404)-SUM(E404))</f>
        <v/>
      </c>
    </row>
    <row r="405" spans="1:7" x14ac:dyDescent="0.35">
      <c r="A405" s="79" t="str">
        <f t="shared" si="49"/>
        <v/>
      </c>
      <c r="B405" s="73" t="str">
        <f t="shared" si="50"/>
        <v/>
      </c>
      <c r="C405" s="71" t="str">
        <f t="shared" si="51"/>
        <v/>
      </c>
      <c r="D405" s="80" t="str">
        <f t="shared" si="52"/>
        <v/>
      </c>
      <c r="E405" s="80" t="str">
        <f t="shared" si="53"/>
        <v/>
      </c>
      <c r="F405" s="80" t="str">
        <f t="shared" si="54"/>
        <v/>
      </c>
      <c r="G405" s="71" t="str">
        <f t="shared" si="55"/>
        <v/>
      </c>
    </row>
    <row r="406" spans="1:7" x14ac:dyDescent="0.35">
      <c r="A406" s="79" t="str">
        <f t="shared" si="49"/>
        <v/>
      </c>
      <c r="B406" s="73" t="str">
        <f t="shared" si="50"/>
        <v/>
      </c>
      <c r="C406" s="71" t="str">
        <f t="shared" si="51"/>
        <v/>
      </c>
      <c r="D406" s="80" t="str">
        <f t="shared" si="52"/>
        <v/>
      </c>
      <c r="E406" s="80" t="str">
        <f t="shared" si="53"/>
        <v/>
      </c>
      <c r="F406" s="80" t="str">
        <f t="shared" si="54"/>
        <v/>
      </c>
      <c r="G406" s="71" t="str">
        <f t="shared" si="55"/>
        <v/>
      </c>
    </row>
    <row r="407" spans="1:7" x14ac:dyDescent="0.35">
      <c r="A407" s="79" t="str">
        <f t="shared" si="49"/>
        <v/>
      </c>
      <c r="B407" s="73" t="str">
        <f t="shared" si="50"/>
        <v/>
      </c>
      <c r="C407" s="71" t="str">
        <f t="shared" si="51"/>
        <v/>
      </c>
      <c r="D407" s="80" t="str">
        <f t="shared" si="52"/>
        <v/>
      </c>
      <c r="E407" s="80" t="str">
        <f t="shared" si="53"/>
        <v/>
      </c>
      <c r="F407" s="80" t="str">
        <f t="shared" si="54"/>
        <v/>
      </c>
      <c r="G407" s="71" t="str">
        <f t="shared" si="55"/>
        <v/>
      </c>
    </row>
    <row r="408" spans="1:7" x14ac:dyDescent="0.35">
      <c r="A408" s="79" t="str">
        <f t="shared" si="49"/>
        <v/>
      </c>
      <c r="B408" s="73" t="str">
        <f t="shared" si="50"/>
        <v/>
      </c>
      <c r="C408" s="71" t="str">
        <f t="shared" si="51"/>
        <v/>
      </c>
      <c r="D408" s="80" t="str">
        <f t="shared" si="52"/>
        <v/>
      </c>
      <c r="E408" s="80" t="str">
        <f t="shared" si="53"/>
        <v/>
      </c>
      <c r="F408" s="80" t="str">
        <f t="shared" si="54"/>
        <v/>
      </c>
      <c r="G408" s="71" t="str">
        <f t="shared" si="55"/>
        <v/>
      </c>
    </row>
    <row r="409" spans="1:7" x14ac:dyDescent="0.35">
      <c r="A409" s="79" t="str">
        <f t="shared" si="49"/>
        <v/>
      </c>
      <c r="B409" s="73" t="str">
        <f t="shared" si="50"/>
        <v/>
      </c>
      <c r="C409" s="71" t="str">
        <f t="shared" si="51"/>
        <v/>
      </c>
      <c r="D409" s="80" t="str">
        <f t="shared" si="52"/>
        <v/>
      </c>
      <c r="E409" s="80" t="str">
        <f t="shared" si="53"/>
        <v/>
      </c>
      <c r="F409" s="80" t="str">
        <f t="shared" si="54"/>
        <v/>
      </c>
      <c r="G409" s="71" t="str">
        <f t="shared" si="55"/>
        <v/>
      </c>
    </row>
    <row r="410" spans="1:7" x14ac:dyDescent="0.35">
      <c r="A410" s="79" t="str">
        <f t="shared" si="49"/>
        <v/>
      </c>
      <c r="B410" s="73" t="str">
        <f t="shared" si="50"/>
        <v/>
      </c>
      <c r="C410" s="71" t="str">
        <f t="shared" si="51"/>
        <v/>
      </c>
      <c r="D410" s="80" t="str">
        <f t="shared" si="52"/>
        <v/>
      </c>
      <c r="E410" s="80" t="str">
        <f t="shared" si="53"/>
        <v/>
      </c>
      <c r="F410" s="80" t="str">
        <f t="shared" si="54"/>
        <v/>
      </c>
      <c r="G410" s="71" t="str">
        <f t="shared" si="55"/>
        <v/>
      </c>
    </row>
    <row r="411" spans="1:7" x14ac:dyDescent="0.35">
      <c r="A411" s="79" t="str">
        <f t="shared" si="49"/>
        <v/>
      </c>
      <c r="B411" s="73" t="str">
        <f t="shared" si="50"/>
        <v/>
      </c>
      <c r="C411" s="71" t="str">
        <f t="shared" si="51"/>
        <v/>
      </c>
      <c r="D411" s="80" t="str">
        <f t="shared" si="52"/>
        <v/>
      </c>
      <c r="E411" s="80" t="str">
        <f t="shared" si="53"/>
        <v/>
      </c>
      <c r="F411" s="80" t="str">
        <f t="shared" si="54"/>
        <v/>
      </c>
      <c r="G411" s="71" t="str">
        <f t="shared" si="55"/>
        <v/>
      </c>
    </row>
    <row r="412" spans="1:7" x14ac:dyDescent="0.35">
      <c r="A412" s="79" t="str">
        <f t="shared" si="49"/>
        <v/>
      </c>
      <c r="B412" s="73" t="str">
        <f t="shared" si="50"/>
        <v/>
      </c>
      <c r="C412" s="71" t="str">
        <f t="shared" si="51"/>
        <v/>
      </c>
      <c r="D412" s="80" t="str">
        <f t="shared" si="52"/>
        <v/>
      </c>
      <c r="E412" s="80" t="str">
        <f t="shared" si="53"/>
        <v/>
      </c>
      <c r="F412" s="80" t="str">
        <f t="shared" si="54"/>
        <v/>
      </c>
      <c r="G412" s="71" t="str">
        <f t="shared" si="55"/>
        <v/>
      </c>
    </row>
    <row r="413" spans="1:7" x14ac:dyDescent="0.35">
      <c r="A413" s="79" t="str">
        <f t="shared" si="49"/>
        <v/>
      </c>
      <c r="B413" s="73" t="str">
        <f t="shared" si="50"/>
        <v/>
      </c>
      <c r="C413" s="71" t="str">
        <f t="shared" si="51"/>
        <v/>
      </c>
      <c r="D413" s="80" t="str">
        <f t="shared" si="52"/>
        <v/>
      </c>
      <c r="E413" s="80" t="str">
        <f t="shared" si="53"/>
        <v/>
      </c>
      <c r="F413" s="80" t="str">
        <f t="shared" si="54"/>
        <v/>
      </c>
      <c r="G413" s="71" t="str">
        <f t="shared" si="55"/>
        <v/>
      </c>
    </row>
    <row r="414" spans="1:7" x14ac:dyDescent="0.35">
      <c r="A414" s="79" t="str">
        <f t="shared" si="49"/>
        <v/>
      </c>
      <c r="B414" s="73" t="str">
        <f t="shared" si="50"/>
        <v/>
      </c>
      <c r="C414" s="71" t="str">
        <f t="shared" si="51"/>
        <v/>
      </c>
      <c r="D414" s="80" t="str">
        <f t="shared" si="52"/>
        <v/>
      </c>
      <c r="E414" s="80" t="str">
        <f t="shared" si="53"/>
        <v/>
      </c>
      <c r="F414" s="80" t="str">
        <f t="shared" si="54"/>
        <v/>
      </c>
      <c r="G414" s="71" t="str">
        <f t="shared" si="55"/>
        <v/>
      </c>
    </row>
    <row r="415" spans="1:7" x14ac:dyDescent="0.35">
      <c r="A415" s="79" t="str">
        <f t="shared" si="49"/>
        <v/>
      </c>
      <c r="B415" s="73" t="str">
        <f t="shared" si="50"/>
        <v/>
      </c>
      <c r="C415" s="71" t="str">
        <f t="shared" si="51"/>
        <v/>
      </c>
      <c r="D415" s="80" t="str">
        <f t="shared" si="52"/>
        <v/>
      </c>
      <c r="E415" s="80" t="str">
        <f t="shared" si="53"/>
        <v/>
      </c>
      <c r="F415" s="80" t="str">
        <f t="shared" si="54"/>
        <v/>
      </c>
      <c r="G415" s="71" t="str">
        <f t="shared" si="55"/>
        <v/>
      </c>
    </row>
    <row r="416" spans="1:7" x14ac:dyDescent="0.35">
      <c r="A416" s="79" t="str">
        <f t="shared" si="49"/>
        <v/>
      </c>
      <c r="B416" s="73" t="str">
        <f t="shared" si="50"/>
        <v/>
      </c>
      <c r="C416" s="71" t="str">
        <f t="shared" si="51"/>
        <v/>
      </c>
      <c r="D416" s="80" t="str">
        <f t="shared" si="52"/>
        <v/>
      </c>
      <c r="E416" s="80" t="str">
        <f t="shared" si="53"/>
        <v/>
      </c>
      <c r="F416" s="80" t="str">
        <f t="shared" si="54"/>
        <v/>
      </c>
      <c r="G416" s="71" t="str">
        <f t="shared" si="55"/>
        <v/>
      </c>
    </row>
    <row r="417" spans="1:7" x14ac:dyDescent="0.35">
      <c r="A417" s="79" t="str">
        <f t="shared" si="49"/>
        <v/>
      </c>
      <c r="B417" s="73" t="str">
        <f t="shared" si="50"/>
        <v/>
      </c>
      <c r="C417" s="71" t="str">
        <f t="shared" si="51"/>
        <v/>
      </c>
      <c r="D417" s="80" t="str">
        <f t="shared" si="52"/>
        <v/>
      </c>
      <c r="E417" s="80" t="str">
        <f t="shared" si="53"/>
        <v/>
      </c>
      <c r="F417" s="80" t="str">
        <f t="shared" si="54"/>
        <v/>
      </c>
      <c r="G417" s="71" t="str">
        <f t="shared" si="55"/>
        <v/>
      </c>
    </row>
    <row r="418" spans="1:7" x14ac:dyDescent="0.35">
      <c r="A418" s="79" t="str">
        <f t="shared" si="49"/>
        <v/>
      </c>
      <c r="B418" s="73" t="str">
        <f t="shared" si="50"/>
        <v/>
      </c>
      <c r="C418" s="71" t="str">
        <f t="shared" si="51"/>
        <v/>
      </c>
      <c r="D418" s="80" t="str">
        <f t="shared" si="52"/>
        <v/>
      </c>
      <c r="E418" s="80" t="str">
        <f t="shared" si="53"/>
        <v/>
      </c>
      <c r="F418" s="80" t="str">
        <f t="shared" si="54"/>
        <v/>
      </c>
      <c r="G418" s="71" t="str">
        <f t="shared" si="55"/>
        <v/>
      </c>
    </row>
    <row r="419" spans="1:7" x14ac:dyDescent="0.35">
      <c r="A419" s="79" t="str">
        <f t="shared" si="49"/>
        <v/>
      </c>
      <c r="B419" s="73" t="str">
        <f t="shared" si="50"/>
        <v/>
      </c>
      <c r="C419" s="71" t="str">
        <f t="shared" si="51"/>
        <v/>
      </c>
      <c r="D419" s="80" t="str">
        <f t="shared" si="52"/>
        <v/>
      </c>
      <c r="E419" s="80" t="str">
        <f t="shared" si="53"/>
        <v/>
      </c>
      <c r="F419" s="80" t="str">
        <f t="shared" si="54"/>
        <v/>
      </c>
      <c r="G419" s="71" t="str">
        <f t="shared" si="55"/>
        <v/>
      </c>
    </row>
    <row r="420" spans="1:7" x14ac:dyDescent="0.35">
      <c r="A420" s="79" t="str">
        <f t="shared" si="49"/>
        <v/>
      </c>
      <c r="B420" s="73" t="str">
        <f t="shared" si="50"/>
        <v/>
      </c>
      <c r="C420" s="71" t="str">
        <f t="shared" si="51"/>
        <v/>
      </c>
      <c r="D420" s="80" t="str">
        <f t="shared" si="52"/>
        <v/>
      </c>
      <c r="E420" s="80" t="str">
        <f t="shared" si="53"/>
        <v/>
      </c>
      <c r="F420" s="80" t="str">
        <f t="shared" si="54"/>
        <v/>
      </c>
      <c r="G420" s="71" t="str">
        <f t="shared" si="55"/>
        <v/>
      </c>
    </row>
    <row r="421" spans="1:7" x14ac:dyDescent="0.35">
      <c r="A421" s="79" t="str">
        <f t="shared" si="49"/>
        <v/>
      </c>
      <c r="B421" s="73" t="str">
        <f t="shared" si="50"/>
        <v/>
      </c>
      <c r="C421" s="71" t="str">
        <f t="shared" si="51"/>
        <v/>
      </c>
      <c r="D421" s="80" t="str">
        <f t="shared" si="52"/>
        <v/>
      </c>
      <c r="E421" s="80" t="str">
        <f t="shared" si="53"/>
        <v/>
      </c>
      <c r="F421" s="80" t="str">
        <f t="shared" si="54"/>
        <v/>
      </c>
      <c r="G421" s="71" t="str">
        <f t="shared" si="55"/>
        <v/>
      </c>
    </row>
    <row r="422" spans="1:7" x14ac:dyDescent="0.35">
      <c r="A422" s="79" t="str">
        <f t="shared" si="49"/>
        <v/>
      </c>
      <c r="B422" s="73" t="str">
        <f t="shared" si="50"/>
        <v/>
      </c>
      <c r="C422" s="71" t="str">
        <f t="shared" si="51"/>
        <v/>
      </c>
      <c r="D422" s="80" t="str">
        <f t="shared" si="52"/>
        <v/>
      </c>
      <c r="E422" s="80" t="str">
        <f t="shared" si="53"/>
        <v/>
      </c>
      <c r="F422" s="80" t="str">
        <f t="shared" si="54"/>
        <v/>
      </c>
      <c r="G422" s="71" t="str">
        <f t="shared" si="55"/>
        <v/>
      </c>
    </row>
    <row r="423" spans="1:7" x14ac:dyDescent="0.35">
      <c r="A423" s="79" t="str">
        <f t="shared" si="49"/>
        <v/>
      </c>
      <c r="B423" s="73" t="str">
        <f t="shared" si="50"/>
        <v/>
      </c>
      <c r="C423" s="71" t="str">
        <f t="shared" si="51"/>
        <v/>
      </c>
      <c r="D423" s="80" t="str">
        <f t="shared" si="52"/>
        <v/>
      </c>
      <c r="E423" s="80" t="str">
        <f t="shared" si="53"/>
        <v/>
      </c>
      <c r="F423" s="80" t="str">
        <f t="shared" si="54"/>
        <v/>
      </c>
      <c r="G423" s="71" t="str">
        <f t="shared" si="55"/>
        <v/>
      </c>
    </row>
    <row r="424" spans="1:7" x14ac:dyDescent="0.35">
      <c r="A424" s="79" t="str">
        <f t="shared" si="49"/>
        <v/>
      </c>
      <c r="B424" s="73" t="str">
        <f t="shared" si="50"/>
        <v/>
      </c>
      <c r="C424" s="71" t="str">
        <f t="shared" si="51"/>
        <v/>
      </c>
      <c r="D424" s="80" t="str">
        <f t="shared" si="52"/>
        <v/>
      </c>
      <c r="E424" s="80" t="str">
        <f t="shared" si="53"/>
        <v/>
      </c>
      <c r="F424" s="80" t="str">
        <f t="shared" si="54"/>
        <v/>
      </c>
      <c r="G424" s="71" t="str">
        <f t="shared" si="55"/>
        <v/>
      </c>
    </row>
    <row r="425" spans="1:7" x14ac:dyDescent="0.35">
      <c r="A425" s="79" t="str">
        <f t="shared" si="49"/>
        <v/>
      </c>
      <c r="B425" s="73" t="str">
        <f t="shared" si="50"/>
        <v/>
      </c>
      <c r="C425" s="71" t="str">
        <f t="shared" si="51"/>
        <v/>
      </c>
      <c r="D425" s="80" t="str">
        <f t="shared" si="52"/>
        <v/>
      </c>
      <c r="E425" s="80" t="str">
        <f t="shared" si="53"/>
        <v/>
      </c>
      <c r="F425" s="80" t="str">
        <f t="shared" si="54"/>
        <v/>
      </c>
      <c r="G425" s="71" t="str">
        <f t="shared" si="55"/>
        <v/>
      </c>
    </row>
    <row r="426" spans="1:7" x14ac:dyDescent="0.35">
      <c r="A426" s="79" t="str">
        <f t="shared" si="49"/>
        <v/>
      </c>
      <c r="B426" s="73" t="str">
        <f t="shared" si="50"/>
        <v/>
      </c>
      <c r="C426" s="71" t="str">
        <f t="shared" si="51"/>
        <v/>
      </c>
      <c r="D426" s="80" t="str">
        <f t="shared" si="52"/>
        <v/>
      </c>
      <c r="E426" s="80" t="str">
        <f t="shared" si="53"/>
        <v/>
      </c>
      <c r="F426" s="80" t="str">
        <f t="shared" si="54"/>
        <v/>
      </c>
      <c r="G426" s="71" t="str">
        <f t="shared" si="55"/>
        <v/>
      </c>
    </row>
    <row r="427" spans="1:7" x14ac:dyDescent="0.35">
      <c r="A427" s="79" t="str">
        <f t="shared" si="49"/>
        <v/>
      </c>
      <c r="B427" s="73" t="str">
        <f t="shared" si="50"/>
        <v/>
      </c>
      <c r="C427" s="71" t="str">
        <f t="shared" si="51"/>
        <v/>
      </c>
      <c r="D427" s="80" t="str">
        <f t="shared" si="52"/>
        <v/>
      </c>
      <c r="E427" s="80" t="str">
        <f t="shared" si="53"/>
        <v/>
      </c>
      <c r="F427" s="80" t="str">
        <f t="shared" si="54"/>
        <v/>
      </c>
      <c r="G427" s="71" t="str">
        <f t="shared" si="55"/>
        <v/>
      </c>
    </row>
    <row r="428" spans="1:7" x14ac:dyDescent="0.35">
      <c r="A428" s="79" t="str">
        <f t="shared" si="49"/>
        <v/>
      </c>
      <c r="B428" s="73" t="str">
        <f t="shared" si="50"/>
        <v/>
      </c>
      <c r="C428" s="71" t="str">
        <f t="shared" si="51"/>
        <v/>
      </c>
      <c r="D428" s="80" t="str">
        <f t="shared" si="52"/>
        <v/>
      </c>
      <c r="E428" s="80" t="str">
        <f t="shared" si="53"/>
        <v/>
      </c>
      <c r="F428" s="80" t="str">
        <f t="shared" si="54"/>
        <v/>
      </c>
      <c r="G428" s="71" t="str">
        <f t="shared" si="55"/>
        <v/>
      </c>
    </row>
    <row r="429" spans="1:7" x14ac:dyDescent="0.35">
      <c r="A429" s="79" t="str">
        <f t="shared" si="49"/>
        <v/>
      </c>
      <c r="B429" s="73" t="str">
        <f t="shared" si="50"/>
        <v/>
      </c>
      <c r="C429" s="71" t="str">
        <f t="shared" si="51"/>
        <v/>
      </c>
      <c r="D429" s="80" t="str">
        <f t="shared" si="52"/>
        <v/>
      </c>
      <c r="E429" s="80" t="str">
        <f t="shared" si="53"/>
        <v/>
      </c>
      <c r="F429" s="80" t="str">
        <f t="shared" si="54"/>
        <v/>
      </c>
      <c r="G429" s="71" t="str">
        <f t="shared" si="55"/>
        <v/>
      </c>
    </row>
    <row r="430" spans="1:7" x14ac:dyDescent="0.35">
      <c r="A430" s="79" t="str">
        <f t="shared" si="49"/>
        <v/>
      </c>
      <c r="B430" s="73" t="str">
        <f t="shared" si="50"/>
        <v/>
      </c>
      <c r="C430" s="71" t="str">
        <f t="shared" si="51"/>
        <v/>
      </c>
      <c r="D430" s="80" t="str">
        <f t="shared" si="52"/>
        <v/>
      </c>
      <c r="E430" s="80" t="str">
        <f t="shared" si="53"/>
        <v/>
      </c>
      <c r="F430" s="80" t="str">
        <f t="shared" si="54"/>
        <v/>
      </c>
      <c r="G430" s="71" t="str">
        <f t="shared" si="55"/>
        <v/>
      </c>
    </row>
    <row r="431" spans="1:7" x14ac:dyDescent="0.35">
      <c r="A431" s="79" t="str">
        <f t="shared" si="49"/>
        <v/>
      </c>
      <c r="B431" s="73" t="str">
        <f t="shared" si="50"/>
        <v/>
      </c>
      <c r="C431" s="71" t="str">
        <f t="shared" si="51"/>
        <v/>
      </c>
      <c r="D431" s="80" t="str">
        <f t="shared" si="52"/>
        <v/>
      </c>
      <c r="E431" s="80" t="str">
        <f t="shared" si="53"/>
        <v/>
      </c>
      <c r="F431" s="80" t="str">
        <f t="shared" si="54"/>
        <v/>
      </c>
      <c r="G431" s="71" t="str">
        <f t="shared" si="55"/>
        <v/>
      </c>
    </row>
    <row r="432" spans="1:7" x14ac:dyDescent="0.35">
      <c r="A432" s="79" t="str">
        <f t="shared" si="49"/>
        <v/>
      </c>
      <c r="B432" s="73" t="str">
        <f t="shared" si="50"/>
        <v/>
      </c>
      <c r="C432" s="71" t="str">
        <f t="shared" si="51"/>
        <v/>
      </c>
      <c r="D432" s="80" t="str">
        <f t="shared" si="52"/>
        <v/>
      </c>
      <c r="E432" s="80" t="str">
        <f t="shared" si="53"/>
        <v/>
      </c>
      <c r="F432" s="80" t="str">
        <f t="shared" si="54"/>
        <v/>
      </c>
      <c r="G432" s="71" t="str">
        <f t="shared" si="55"/>
        <v/>
      </c>
    </row>
    <row r="433" spans="1:7" x14ac:dyDescent="0.35">
      <c r="A433" s="79" t="str">
        <f t="shared" si="49"/>
        <v/>
      </c>
      <c r="B433" s="73" t="str">
        <f t="shared" si="50"/>
        <v/>
      </c>
      <c r="C433" s="71" t="str">
        <f t="shared" si="51"/>
        <v/>
      </c>
      <c r="D433" s="80" t="str">
        <f t="shared" si="52"/>
        <v/>
      </c>
      <c r="E433" s="80" t="str">
        <f t="shared" si="53"/>
        <v/>
      </c>
      <c r="F433" s="80" t="str">
        <f t="shared" si="54"/>
        <v/>
      </c>
      <c r="G433" s="71" t="str">
        <f t="shared" si="55"/>
        <v/>
      </c>
    </row>
    <row r="434" spans="1:7" x14ac:dyDescent="0.35">
      <c r="A434" s="79" t="str">
        <f t="shared" si="49"/>
        <v/>
      </c>
      <c r="B434" s="73" t="str">
        <f t="shared" si="50"/>
        <v/>
      </c>
      <c r="C434" s="71" t="str">
        <f t="shared" si="51"/>
        <v/>
      </c>
      <c r="D434" s="80" t="str">
        <f t="shared" si="52"/>
        <v/>
      </c>
      <c r="E434" s="80" t="str">
        <f t="shared" si="53"/>
        <v/>
      </c>
      <c r="F434" s="80" t="str">
        <f t="shared" si="54"/>
        <v/>
      </c>
      <c r="G434" s="71" t="str">
        <f t="shared" si="55"/>
        <v/>
      </c>
    </row>
    <row r="435" spans="1:7" x14ac:dyDescent="0.35">
      <c r="A435" s="79" t="str">
        <f t="shared" si="49"/>
        <v/>
      </c>
      <c r="B435" s="73" t="str">
        <f t="shared" si="50"/>
        <v/>
      </c>
      <c r="C435" s="71" t="str">
        <f t="shared" si="51"/>
        <v/>
      </c>
      <c r="D435" s="80" t="str">
        <f t="shared" si="52"/>
        <v/>
      </c>
      <c r="E435" s="80" t="str">
        <f t="shared" si="53"/>
        <v/>
      </c>
      <c r="F435" s="80" t="str">
        <f t="shared" si="54"/>
        <v/>
      </c>
      <c r="G435" s="71" t="str">
        <f t="shared" si="55"/>
        <v/>
      </c>
    </row>
    <row r="436" spans="1:7" x14ac:dyDescent="0.35">
      <c r="A436" s="79" t="str">
        <f t="shared" si="49"/>
        <v/>
      </c>
      <c r="B436" s="73" t="str">
        <f t="shared" si="50"/>
        <v/>
      </c>
      <c r="C436" s="71" t="str">
        <f t="shared" si="51"/>
        <v/>
      </c>
      <c r="D436" s="80" t="str">
        <f t="shared" si="52"/>
        <v/>
      </c>
      <c r="E436" s="80" t="str">
        <f t="shared" si="53"/>
        <v/>
      </c>
      <c r="F436" s="80" t="str">
        <f t="shared" si="54"/>
        <v/>
      </c>
      <c r="G436" s="71" t="str">
        <f t="shared" si="55"/>
        <v/>
      </c>
    </row>
    <row r="437" spans="1:7" x14ac:dyDescent="0.35">
      <c r="A437" s="79" t="str">
        <f t="shared" si="49"/>
        <v/>
      </c>
      <c r="B437" s="73" t="str">
        <f t="shared" si="50"/>
        <v/>
      </c>
      <c r="C437" s="71" t="str">
        <f t="shared" si="51"/>
        <v/>
      </c>
      <c r="D437" s="80" t="str">
        <f t="shared" si="52"/>
        <v/>
      </c>
      <c r="E437" s="80" t="str">
        <f t="shared" si="53"/>
        <v/>
      </c>
      <c r="F437" s="80" t="str">
        <f t="shared" si="54"/>
        <v/>
      </c>
      <c r="G437" s="71" t="str">
        <f t="shared" si="55"/>
        <v/>
      </c>
    </row>
    <row r="438" spans="1:7" x14ac:dyDescent="0.35">
      <c r="A438" s="79" t="str">
        <f t="shared" si="49"/>
        <v/>
      </c>
      <c r="B438" s="73" t="str">
        <f t="shared" si="50"/>
        <v/>
      </c>
      <c r="C438" s="71" t="str">
        <f t="shared" si="51"/>
        <v/>
      </c>
      <c r="D438" s="80" t="str">
        <f t="shared" si="52"/>
        <v/>
      </c>
      <c r="E438" s="80" t="str">
        <f t="shared" si="53"/>
        <v/>
      </c>
      <c r="F438" s="80" t="str">
        <f t="shared" si="54"/>
        <v/>
      </c>
      <c r="G438" s="71" t="str">
        <f t="shared" si="55"/>
        <v/>
      </c>
    </row>
    <row r="439" spans="1:7" x14ac:dyDescent="0.35">
      <c r="A439" s="79" t="str">
        <f t="shared" si="49"/>
        <v/>
      </c>
      <c r="B439" s="73" t="str">
        <f t="shared" si="50"/>
        <v/>
      </c>
      <c r="C439" s="71" t="str">
        <f t="shared" si="51"/>
        <v/>
      </c>
      <c r="D439" s="80" t="str">
        <f t="shared" si="52"/>
        <v/>
      </c>
      <c r="E439" s="80" t="str">
        <f t="shared" si="53"/>
        <v/>
      </c>
      <c r="F439" s="80" t="str">
        <f t="shared" si="54"/>
        <v/>
      </c>
      <c r="G439" s="71" t="str">
        <f t="shared" si="55"/>
        <v/>
      </c>
    </row>
    <row r="440" spans="1:7" x14ac:dyDescent="0.35">
      <c r="A440" s="79" t="str">
        <f t="shared" si="49"/>
        <v/>
      </c>
      <c r="B440" s="73" t="str">
        <f t="shared" si="50"/>
        <v/>
      </c>
      <c r="C440" s="71" t="str">
        <f t="shared" si="51"/>
        <v/>
      </c>
      <c r="D440" s="80" t="str">
        <f t="shared" si="52"/>
        <v/>
      </c>
      <c r="E440" s="80" t="str">
        <f t="shared" si="53"/>
        <v/>
      </c>
      <c r="F440" s="80" t="str">
        <f t="shared" si="54"/>
        <v/>
      </c>
      <c r="G440" s="71" t="str">
        <f t="shared" si="55"/>
        <v/>
      </c>
    </row>
    <row r="441" spans="1:7" x14ac:dyDescent="0.35">
      <c r="A441" s="79" t="str">
        <f t="shared" si="49"/>
        <v/>
      </c>
      <c r="B441" s="73" t="str">
        <f t="shared" si="50"/>
        <v/>
      </c>
      <c r="C441" s="71" t="str">
        <f t="shared" si="51"/>
        <v/>
      </c>
      <c r="D441" s="80" t="str">
        <f t="shared" si="52"/>
        <v/>
      </c>
      <c r="E441" s="80" t="str">
        <f t="shared" si="53"/>
        <v/>
      </c>
      <c r="F441" s="80" t="str">
        <f t="shared" si="54"/>
        <v/>
      </c>
      <c r="G441" s="71" t="str">
        <f t="shared" si="55"/>
        <v/>
      </c>
    </row>
    <row r="442" spans="1:7" x14ac:dyDescent="0.35">
      <c r="A442" s="79" t="str">
        <f t="shared" si="49"/>
        <v/>
      </c>
      <c r="B442" s="73" t="str">
        <f t="shared" si="50"/>
        <v/>
      </c>
      <c r="C442" s="71" t="str">
        <f t="shared" si="51"/>
        <v/>
      </c>
      <c r="D442" s="80" t="str">
        <f t="shared" si="52"/>
        <v/>
      </c>
      <c r="E442" s="80" t="str">
        <f t="shared" si="53"/>
        <v/>
      </c>
      <c r="F442" s="80" t="str">
        <f t="shared" si="54"/>
        <v/>
      </c>
      <c r="G442" s="71" t="str">
        <f t="shared" si="55"/>
        <v/>
      </c>
    </row>
    <row r="443" spans="1:7" x14ac:dyDescent="0.35">
      <c r="A443" s="79" t="str">
        <f t="shared" si="49"/>
        <v/>
      </c>
      <c r="B443" s="73" t="str">
        <f t="shared" si="50"/>
        <v/>
      </c>
      <c r="C443" s="71" t="str">
        <f t="shared" si="51"/>
        <v/>
      </c>
      <c r="D443" s="80" t="str">
        <f t="shared" si="52"/>
        <v/>
      </c>
      <c r="E443" s="80" t="str">
        <f t="shared" si="53"/>
        <v/>
      </c>
      <c r="F443" s="80" t="str">
        <f t="shared" si="54"/>
        <v/>
      </c>
      <c r="G443" s="71" t="str">
        <f t="shared" si="55"/>
        <v/>
      </c>
    </row>
    <row r="444" spans="1:7" x14ac:dyDescent="0.35">
      <c r="A444" s="79" t="str">
        <f t="shared" si="49"/>
        <v/>
      </c>
      <c r="B444" s="73" t="str">
        <f t="shared" si="50"/>
        <v/>
      </c>
      <c r="C444" s="71" t="str">
        <f t="shared" si="51"/>
        <v/>
      </c>
      <c r="D444" s="80" t="str">
        <f t="shared" si="52"/>
        <v/>
      </c>
      <c r="E444" s="80" t="str">
        <f t="shared" si="53"/>
        <v/>
      </c>
      <c r="F444" s="80" t="str">
        <f t="shared" si="54"/>
        <v/>
      </c>
      <c r="G444" s="71" t="str">
        <f t="shared" si="55"/>
        <v/>
      </c>
    </row>
    <row r="445" spans="1:7" x14ac:dyDescent="0.35">
      <c r="A445" s="79" t="str">
        <f t="shared" si="49"/>
        <v/>
      </c>
      <c r="B445" s="73" t="str">
        <f t="shared" si="50"/>
        <v/>
      </c>
      <c r="C445" s="71" t="str">
        <f t="shared" si="51"/>
        <v/>
      </c>
      <c r="D445" s="80" t="str">
        <f t="shared" si="52"/>
        <v/>
      </c>
      <c r="E445" s="80" t="str">
        <f t="shared" si="53"/>
        <v/>
      </c>
      <c r="F445" s="80" t="str">
        <f t="shared" si="54"/>
        <v/>
      </c>
      <c r="G445" s="71" t="str">
        <f t="shared" si="55"/>
        <v/>
      </c>
    </row>
    <row r="446" spans="1:7" x14ac:dyDescent="0.35">
      <c r="A446" s="79" t="str">
        <f t="shared" si="49"/>
        <v/>
      </c>
      <c r="B446" s="73" t="str">
        <f t="shared" si="50"/>
        <v/>
      </c>
      <c r="C446" s="71" t="str">
        <f t="shared" si="51"/>
        <v/>
      </c>
      <c r="D446" s="80" t="str">
        <f t="shared" si="52"/>
        <v/>
      </c>
      <c r="E446" s="80" t="str">
        <f t="shared" si="53"/>
        <v/>
      </c>
      <c r="F446" s="80" t="str">
        <f t="shared" si="54"/>
        <v/>
      </c>
      <c r="G446" s="71" t="str">
        <f t="shared" si="55"/>
        <v/>
      </c>
    </row>
    <row r="447" spans="1:7" x14ac:dyDescent="0.35">
      <c r="A447" s="79" t="str">
        <f t="shared" si="49"/>
        <v/>
      </c>
      <c r="B447" s="73" t="str">
        <f t="shared" si="50"/>
        <v/>
      </c>
      <c r="C447" s="71" t="str">
        <f t="shared" si="51"/>
        <v/>
      </c>
      <c r="D447" s="80" t="str">
        <f t="shared" si="52"/>
        <v/>
      </c>
      <c r="E447" s="80" t="str">
        <f t="shared" si="53"/>
        <v/>
      </c>
      <c r="F447" s="80" t="str">
        <f t="shared" si="54"/>
        <v/>
      </c>
      <c r="G447" s="71" t="str">
        <f t="shared" si="55"/>
        <v/>
      </c>
    </row>
    <row r="448" spans="1:7" x14ac:dyDescent="0.35">
      <c r="A448" s="79" t="str">
        <f t="shared" si="49"/>
        <v/>
      </c>
      <c r="B448" s="73" t="str">
        <f t="shared" si="50"/>
        <v/>
      </c>
      <c r="C448" s="71" t="str">
        <f t="shared" si="51"/>
        <v/>
      </c>
      <c r="D448" s="80" t="str">
        <f t="shared" si="52"/>
        <v/>
      </c>
      <c r="E448" s="80" t="str">
        <f t="shared" si="53"/>
        <v/>
      </c>
      <c r="F448" s="80" t="str">
        <f t="shared" si="54"/>
        <v/>
      </c>
      <c r="G448" s="71" t="str">
        <f t="shared" si="55"/>
        <v/>
      </c>
    </row>
    <row r="449" spans="1:7" x14ac:dyDescent="0.35">
      <c r="A449" s="79" t="str">
        <f t="shared" si="49"/>
        <v/>
      </c>
      <c r="B449" s="73" t="str">
        <f t="shared" si="50"/>
        <v/>
      </c>
      <c r="C449" s="71" t="str">
        <f t="shared" si="51"/>
        <v/>
      </c>
      <c r="D449" s="80" t="str">
        <f t="shared" si="52"/>
        <v/>
      </c>
      <c r="E449" s="80" t="str">
        <f t="shared" si="53"/>
        <v/>
      </c>
      <c r="F449" s="80" t="str">
        <f t="shared" si="54"/>
        <v/>
      </c>
      <c r="G449" s="71" t="str">
        <f t="shared" si="55"/>
        <v/>
      </c>
    </row>
    <row r="450" spans="1:7" x14ac:dyDescent="0.35">
      <c r="A450" s="79" t="str">
        <f t="shared" si="49"/>
        <v/>
      </c>
      <c r="B450" s="73" t="str">
        <f t="shared" si="50"/>
        <v/>
      </c>
      <c r="C450" s="71" t="str">
        <f t="shared" si="51"/>
        <v/>
      </c>
      <c r="D450" s="80" t="str">
        <f t="shared" si="52"/>
        <v/>
      </c>
      <c r="E450" s="80" t="str">
        <f t="shared" si="53"/>
        <v/>
      </c>
      <c r="F450" s="80" t="str">
        <f t="shared" si="54"/>
        <v/>
      </c>
      <c r="G450" s="71" t="str">
        <f t="shared" si="55"/>
        <v/>
      </c>
    </row>
    <row r="451" spans="1:7" x14ac:dyDescent="0.35">
      <c r="A451" s="79" t="str">
        <f t="shared" si="49"/>
        <v/>
      </c>
      <c r="B451" s="73" t="str">
        <f t="shared" si="50"/>
        <v/>
      </c>
      <c r="C451" s="71" t="str">
        <f t="shared" si="51"/>
        <v/>
      </c>
      <c r="D451" s="80" t="str">
        <f t="shared" si="52"/>
        <v/>
      </c>
      <c r="E451" s="80" t="str">
        <f t="shared" si="53"/>
        <v/>
      </c>
      <c r="F451" s="80" t="str">
        <f t="shared" si="54"/>
        <v/>
      </c>
      <c r="G451" s="71" t="str">
        <f t="shared" si="55"/>
        <v/>
      </c>
    </row>
    <row r="452" spans="1:7" x14ac:dyDescent="0.35">
      <c r="A452" s="79" t="str">
        <f t="shared" si="49"/>
        <v/>
      </c>
      <c r="B452" s="73" t="str">
        <f t="shared" si="50"/>
        <v/>
      </c>
      <c r="C452" s="71" t="str">
        <f t="shared" si="51"/>
        <v/>
      </c>
      <c r="D452" s="80" t="str">
        <f t="shared" si="52"/>
        <v/>
      </c>
      <c r="E452" s="80" t="str">
        <f t="shared" si="53"/>
        <v/>
      </c>
      <c r="F452" s="80" t="str">
        <f t="shared" si="54"/>
        <v/>
      </c>
      <c r="G452" s="71" t="str">
        <f t="shared" si="55"/>
        <v/>
      </c>
    </row>
    <row r="453" spans="1:7" x14ac:dyDescent="0.35">
      <c r="A453" s="79" t="str">
        <f t="shared" si="49"/>
        <v/>
      </c>
      <c r="B453" s="73" t="str">
        <f t="shared" si="50"/>
        <v/>
      </c>
      <c r="C453" s="71" t="str">
        <f t="shared" si="51"/>
        <v/>
      </c>
      <c r="D453" s="80" t="str">
        <f t="shared" si="52"/>
        <v/>
      </c>
      <c r="E453" s="80" t="str">
        <f t="shared" si="53"/>
        <v/>
      </c>
      <c r="F453" s="80" t="str">
        <f t="shared" si="54"/>
        <v/>
      </c>
      <c r="G453" s="71" t="str">
        <f t="shared" si="55"/>
        <v/>
      </c>
    </row>
    <row r="454" spans="1:7" x14ac:dyDescent="0.35">
      <c r="A454" s="79" t="str">
        <f t="shared" si="49"/>
        <v/>
      </c>
      <c r="B454" s="73" t="str">
        <f t="shared" si="50"/>
        <v/>
      </c>
      <c r="C454" s="71" t="str">
        <f t="shared" si="51"/>
        <v/>
      </c>
      <c r="D454" s="80" t="str">
        <f t="shared" si="52"/>
        <v/>
      </c>
      <c r="E454" s="80" t="str">
        <f t="shared" si="53"/>
        <v/>
      </c>
      <c r="F454" s="80" t="str">
        <f t="shared" si="54"/>
        <v/>
      </c>
      <c r="G454" s="71" t="str">
        <f t="shared" si="55"/>
        <v/>
      </c>
    </row>
    <row r="455" spans="1:7" x14ac:dyDescent="0.35">
      <c r="A455" s="79" t="str">
        <f t="shared" si="49"/>
        <v/>
      </c>
      <c r="B455" s="73" t="str">
        <f t="shared" si="50"/>
        <v/>
      </c>
      <c r="C455" s="71" t="str">
        <f t="shared" si="51"/>
        <v/>
      </c>
      <c r="D455" s="80" t="str">
        <f t="shared" si="52"/>
        <v/>
      </c>
      <c r="E455" s="80" t="str">
        <f t="shared" si="53"/>
        <v/>
      </c>
      <c r="F455" s="80" t="str">
        <f t="shared" si="54"/>
        <v/>
      </c>
      <c r="G455" s="71" t="str">
        <f t="shared" si="55"/>
        <v/>
      </c>
    </row>
    <row r="456" spans="1:7" x14ac:dyDescent="0.35">
      <c r="A456" s="79" t="str">
        <f t="shared" si="49"/>
        <v/>
      </c>
      <c r="B456" s="73" t="str">
        <f t="shared" si="50"/>
        <v/>
      </c>
      <c r="C456" s="71" t="str">
        <f t="shared" si="51"/>
        <v/>
      </c>
      <c r="D456" s="80" t="str">
        <f t="shared" si="52"/>
        <v/>
      </c>
      <c r="E456" s="80" t="str">
        <f t="shared" si="53"/>
        <v/>
      </c>
      <c r="F456" s="80" t="str">
        <f t="shared" si="54"/>
        <v/>
      </c>
      <c r="G456" s="71" t="str">
        <f t="shared" si="55"/>
        <v/>
      </c>
    </row>
    <row r="457" spans="1:7" x14ac:dyDescent="0.35">
      <c r="A457" s="79" t="str">
        <f t="shared" si="49"/>
        <v/>
      </c>
      <c r="B457" s="73" t="str">
        <f t="shared" si="50"/>
        <v/>
      </c>
      <c r="C457" s="71" t="str">
        <f t="shared" si="51"/>
        <v/>
      </c>
      <c r="D457" s="80" t="str">
        <f t="shared" si="52"/>
        <v/>
      </c>
      <c r="E457" s="80" t="str">
        <f t="shared" si="53"/>
        <v/>
      </c>
      <c r="F457" s="80" t="str">
        <f t="shared" si="54"/>
        <v/>
      </c>
      <c r="G457" s="71" t="str">
        <f t="shared" si="55"/>
        <v/>
      </c>
    </row>
    <row r="458" spans="1:7" x14ac:dyDescent="0.35">
      <c r="A458" s="79" t="str">
        <f t="shared" si="49"/>
        <v/>
      </c>
      <c r="B458" s="73" t="str">
        <f t="shared" si="50"/>
        <v/>
      </c>
      <c r="C458" s="71" t="str">
        <f t="shared" si="51"/>
        <v/>
      </c>
      <c r="D458" s="80" t="str">
        <f t="shared" si="52"/>
        <v/>
      </c>
      <c r="E458" s="80" t="str">
        <f t="shared" si="53"/>
        <v/>
      </c>
      <c r="F458" s="80" t="str">
        <f t="shared" si="54"/>
        <v/>
      </c>
      <c r="G458" s="71" t="str">
        <f t="shared" si="55"/>
        <v/>
      </c>
    </row>
    <row r="459" spans="1:7" x14ac:dyDescent="0.35">
      <c r="A459" s="79" t="str">
        <f t="shared" si="49"/>
        <v/>
      </c>
      <c r="B459" s="73" t="str">
        <f t="shared" si="50"/>
        <v/>
      </c>
      <c r="C459" s="71" t="str">
        <f t="shared" si="51"/>
        <v/>
      </c>
      <c r="D459" s="80" t="str">
        <f t="shared" si="52"/>
        <v/>
      </c>
      <c r="E459" s="80" t="str">
        <f t="shared" si="53"/>
        <v/>
      </c>
      <c r="F459" s="80" t="str">
        <f t="shared" si="54"/>
        <v/>
      </c>
      <c r="G459" s="71" t="str">
        <f t="shared" si="55"/>
        <v/>
      </c>
    </row>
    <row r="460" spans="1:7" x14ac:dyDescent="0.35">
      <c r="A460" s="79" t="str">
        <f t="shared" si="49"/>
        <v/>
      </c>
      <c r="B460" s="73" t="str">
        <f t="shared" si="50"/>
        <v/>
      </c>
      <c r="C460" s="71" t="str">
        <f t="shared" si="51"/>
        <v/>
      </c>
      <c r="D460" s="80" t="str">
        <f t="shared" si="52"/>
        <v/>
      </c>
      <c r="E460" s="80" t="str">
        <f t="shared" si="53"/>
        <v/>
      </c>
      <c r="F460" s="80" t="str">
        <f t="shared" si="54"/>
        <v/>
      </c>
      <c r="G460" s="71" t="str">
        <f t="shared" si="55"/>
        <v/>
      </c>
    </row>
    <row r="461" spans="1:7" x14ac:dyDescent="0.35">
      <c r="A461" s="79" t="str">
        <f t="shared" si="49"/>
        <v/>
      </c>
      <c r="B461" s="73" t="str">
        <f t="shared" si="50"/>
        <v/>
      </c>
      <c r="C461" s="71" t="str">
        <f t="shared" si="51"/>
        <v/>
      </c>
      <c r="D461" s="80" t="str">
        <f t="shared" si="52"/>
        <v/>
      </c>
      <c r="E461" s="80" t="str">
        <f t="shared" si="53"/>
        <v/>
      </c>
      <c r="F461" s="80" t="str">
        <f t="shared" si="54"/>
        <v/>
      </c>
      <c r="G461" s="71" t="str">
        <f t="shared" si="55"/>
        <v/>
      </c>
    </row>
    <row r="462" spans="1:7" x14ac:dyDescent="0.35">
      <c r="A462" s="79" t="str">
        <f t="shared" si="49"/>
        <v/>
      </c>
      <c r="B462" s="73" t="str">
        <f t="shared" si="50"/>
        <v/>
      </c>
      <c r="C462" s="71" t="str">
        <f t="shared" si="51"/>
        <v/>
      </c>
      <c r="D462" s="80" t="str">
        <f t="shared" si="52"/>
        <v/>
      </c>
      <c r="E462" s="80" t="str">
        <f t="shared" si="53"/>
        <v/>
      </c>
      <c r="F462" s="80" t="str">
        <f t="shared" si="54"/>
        <v/>
      </c>
      <c r="G462" s="71" t="str">
        <f t="shared" si="55"/>
        <v/>
      </c>
    </row>
    <row r="463" spans="1:7" x14ac:dyDescent="0.35">
      <c r="A463" s="79" t="str">
        <f t="shared" si="49"/>
        <v/>
      </c>
      <c r="B463" s="73" t="str">
        <f t="shared" si="50"/>
        <v/>
      </c>
      <c r="C463" s="71" t="str">
        <f t="shared" si="51"/>
        <v/>
      </c>
      <c r="D463" s="80" t="str">
        <f t="shared" si="52"/>
        <v/>
      </c>
      <c r="E463" s="80" t="str">
        <f t="shared" si="53"/>
        <v/>
      </c>
      <c r="F463" s="80" t="str">
        <f t="shared" si="54"/>
        <v/>
      </c>
      <c r="G463" s="71" t="str">
        <f t="shared" si="55"/>
        <v/>
      </c>
    </row>
    <row r="464" spans="1:7" x14ac:dyDescent="0.35">
      <c r="A464" s="79" t="str">
        <f t="shared" si="49"/>
        <v/>
      </c>
      <c r="B464" s="73" t="str">
        <f t="shared" si="50"/>
        <v/>
      </c>
      <c r="C464" s="71" t="str">
        <f t="shared" si="51"/>
        <v/>
      </c>
      <c r="D464" s="80" t="str">
        <f t="shared" si="52"/>
        <v/>
      </c>
      <c r="E464" s="80" t="str">
        <f t="shared" si="53"/>
        <v/>
      </c>
      <c r="F464" s="80" t="str">
        <f t="shared" si="54"/>
        <v/>
      </c>
      <c r="G464" s="71" t="str">
        <f t="shared" si="55"/>
        <v/>
      </c>
    </row>
    <row r="465" spans="1:7" x14ac:dyDescent="0.35">
      <c r="A465" s="79" t="str">
        <f t="shared" si="49"/>
        <v/>
      </c>
      <c r="B465" s="73" t="str">
        <f t="shared" si="50"/>
        <v/>
      </c>
      <c r="C465" s="71" t="str">
        <f t="shared" si="51"/>
        <v/>
      </c>
      <c r="D465" s="80" t="str">
        <f t="shared" si="52"/>
        <v/>
      </c>
      <c r="E465" s="80" t="str">
        <f t="shared" si="53"/>
        <v/>
      </c>
      <c r="F465" s="80" t="str">
        <f t="shared" si="54"/>
        <v/>
      </c>
      <c r="G465" s="71" t="str">
        <f t="shared" si="55"/>
        <v/>
      </c>
    </row>
    <row r="466" spans="1:7" x14ac:dyDescent="0.35">
      <c r="A466" s="79" t="str">
        <f t="shared" si="49"/>
        <v/>
      </c>
      <c r="B466" s="73" t="str">
        <f t="shared" si="50"/>
        <v/>
      </c>
      <c r="C466" s="71" t="str">
        <f t="shared" si="51"/>
        <v/>
      </c>
      <c r="D466" s="80" t="str">
        <f t="shared" si="52"/>
        <v/>
      </c>
      <c r="E466" s="80" t="str">
        <f t="shared" si="53"/>
        <v/>
      </c>
      <c r="F466" s="80" t="str">
        <f t="shared" si="54"/>
        <v/>
      </c>
      <c r="G466" s="71" t="str">
        <f t="shared" si="55"/>
        <v/>
      </c>
    </row>
    <row r="467" spans="1:7" x14ac:dyDescent="0.35">
      <c r="A467" s="79" t="str">
        <f t="shared" si="49"/>
        <v/>
      </c>
      <c r="B467" s="73" t="str">
        <f t="shared" si="50"/>
        <v/>
      </c>
      <c r="C467" s="71" t="str">
        <f t="shared" si="51"/>
        <v/>
      </c>
      <c r="D467" s="80" t="str">
        <f t="shared" si="52"/>
        <v/>
      </c>
      <c r="E467" s="80" t="str">
        <f t="shared" si="53"/>
        <v/>
      </c>
      <c r="F467" s="80" t="str">
        <f t="shared" si="54"/>
        <v/>
      </c>
      <c r="G467" s="71" t="str">
        <f t="shared" si="55"/>
        <v/>
      </c>
    </row>
    <row r="468" spans="1:7" x14ac:dyDescent="0.35">
      <c r="A468" s="79" t="str">
        <f t="shared" ref="A468:A500" si="56">IF(B468="","",EDATE(A467,1))</f>
        <v/>
      </c>
      <c r="B468" s="73" t="str">
        <f t="shared" ref="B468:B500" si="57">IF(B467="","",IF(SUM(B467)+1&lt;=$E$7,SUM(B467)+1,""))</f>
        <v/>
      </c>
      <c r="C468" s="71" t="str">
        <f t="shared" ref="C468:C500" si="58">IF(B468="","",G467)</f>
        <v/>
      </c>
      <c r="D468" s="80" t="str">
        <f t="shared" ref="D468:D500" si="59">IF(B468="","",IPMT($E$13/12,B468,$E$7,-$E$11,$E$12,0))</f>
        <v/>
      </c>
      <c r="E468" s="80" t="str">
        <f t="shared" ref="E468:E500" si="60">IF(B468="","",PPMT($E$13/12,B468,$E$7,-$E$11,$E$12,0))</f>
        <v/>
      </c>
      <c r="F468" s="80" t="str">
        <f t="shared" ref="F468:F500" si="61">IF(B468="","",SUM(D468:E468))</f>
        <v/>
      </c>
      <c r="G468" s="71" t="str">
        <f t="shared" ref="G468:G500" si="62">IF(B468="","",SUM(C468)-SUM(E468))</f>
        <v/>
      </c>
    </row>
    <row r="469" spans="1:7" x14ac:dyDescent="0.35">
      <c r="A469" s="79" t="str">
        <f t="shared" si="56"/>
        <v/>
      </c>
      <c r="B469" s="73" t="str">
        <f t="shared" si="57"/>
        <v/>
      </c>
      <c r="C469" s="71" t="str">
        <f t="shared" si="58"/>
        <v/>
      </c>
      <c r="D469" s="80" t="str">
        <f t="shared" si="59"/>
        <v/>
      </c>
      <c r="E469" s="80" t="str">
        <f t="shared" si="60"/>
        <v/>
      </c>
      <c r="F469" s="80" t="str">
        <f t="shared" si="61"/>
        <v/>
      </c>
      <c r="G469" s="71" t="str">
        <f t="shared" si="62"/>
        <v/>
      </c>
    </row>
    <row r="470" spans="1:7" x14ac:dyDescent="0.35">
      <c r="A470" s="79" t="str">
        <f t="shared" si="56"/>
        <v/>
      </c>
      <c r="B470" s="73" t="str">
        <f t="shared" si="57"/>
        <v/>
      </c>
      <c r="C470" s="71" t="str">
        <f t="shared" si="58"/>
        <v/>
      </c>
      <c r="D470" s="80" t="str">
        <f t="shared" si="59"/>
        <v/>
      </c>
      <c r="E470" s="80" t="str">
        <f t="shared" si="60"/>
        <v/>
      </c>
      <c r="F470" s="80" t="str">
        <f t="shared" si="61"/>
        <v/>
      </c>
      <c r="G470" s="71" t="str">
        <f t="shared" si="62"/>
        <v/>
      </c>
    </row>
    <row r="471" spans="1:7" x14ac:dyDescent="0.35">
      <c r="A471" s="79" t="str">
        <f t="shared" si="56"/>
        <v/>
      </c>
      <c r="B471" s="73" t="str">
        <f t="shared" si="57"/>
        <v/>
      </c>
      <c r="C471" s="71" t="str">
        <f t="shared" si="58"/>
        <v/>
      </c>
      <c r="D471" s="80" t="str">
        <f t="shared" si="59"/>
        <v/>
      </c>
      <c r="E471" s="80" t="str">
        <f t="shared" si="60"/>
        <v/>
      </c>
      <c r="F471" s="80" t="str">
        <f t="shared" si="61"/>
        <v/>
      </c>
      <c r="G471" s="71" t="str">
        <f t="shared" si="62"/>
        <v/>
      </c>
    </row>
    <row r="472" spans="1:7" x14ac:dyDescent="0.35">
      <c r="A472" s="79" t="str">
        <f t="shared" si="56"/>
        <v/>
      </c>
      <c r="B472" s="73" t="str">
        <f t="shared" si="57"/>
        <v/>
      </c>
      <c r="C472" s="71" t="str">
        <f t="shared" si="58"/>
        <v/>
      </c>
      <c r="D472" s="80" t="str">
        <f t="shared" si="59"/>
        <v/>
      </c>
      <c r="E472" s="80" t="str">
        <f t="shared" si="60"/>
        <v/>
      </c>
      <c r="F472" s="80" t="str">
        <f t="shared" si="61"/>
        <v/>
      </c>
      <c r="G472" s="71" t="str">
        <f t="shared" si="62"/>
        <v/>
      </c>
    </row>
    <row r="473" spans="1:7" x14ac:dyDescent="0.35">
      <c r="A473" s="79" t="str">
        <f t="shared" si="56"/>
        <v/>
      </c>
      <c r="B473" s="73" t="str">
        <f t="shared" si="57"/>
        <v/>
      </c>
      <c r="C473" s="71" t="str">
        <f t="shared" si="58"/>
        <v/>
      </c>
      <c r="D473" s="80" t="str">
        <f t="shared" si="59"/>
        <v/>
      </c>
      <c r="E473" s="80" t="str">
        <f t="shared" si="60"/>
        <v/>
      </c>
      <c r="F473" s="80" t="str">
        <f t="shared" si="61"/>
        <v/>
      </c>
      <c r="G473" s="71" t="str">
        <f t="shared" si="62"/>
        <v/>
      </c>
    </row>
    <row r="474" spans="1:7" x14ac:dyDescent="0.35">
      <c r="A474" s="79" t="str">
        <f t="shared" si="56"/>
        <v/>
      </c>
      <c r="B474" s="73" t="str">
        <f t="shared" si="57"/>
        <v/>
      </c>
      <c r="C474" s="71" t="str">
        <f t="shared" si="58"/>
        <v/>
      </c>
      <c r="D474" s="80" t="str">
        <f t="shared" si="59"/>
        <v/>
      </c>
      <c r="E474" s="80" t="str">
        <f t="shared" si="60"/>
        <v/>
      </c>
      <c r="F474" s="80" t="str">
        <f t="shared" si="61"/>
        <v/>
      </c>
      <c r="G474" s="71" t="str">
        <f t="shared" si="62"/>
        <v/>
      </c>
    </row>
    <row r="475" spans="1:7" x14ac:dyDescent="0.35">
      <c r="A475" s="79" t="str">
        <f t="shared" si="56"/>
        <v/>
      </c>
      <c r="B475" s="73" t="str">
        <f t="shared" si="57"/>
        <v/>
      </c>
      <c r="C475" s="71" t="str">
        <f t="shared" si="58"/>
        <v/>
      </c>
      <c r="D475" s="80" t="str">
        <f t="shared" si="59"/>
        <v/>
      </c>
      <c r="E475" s="80" t="str">
        <f t="shared" si="60"/>
        <v/>
      </c>
      <c r="F475" s="80" t="str">
        <f t="shared" si="61"/>
        <v/>
      </c>
      <c r="G475" s="71" t="str">
        <f t="shared" si="62"/>
        <v/>
      </c>
    </row>
    <row r="476" spans="1:7" x14ac:dyDescent="0.35">
      <c r="A476" s="79" t="str">
        <f t="shared" si="56"/>
        <v/>
      </c>
      <c r="B476" s="73" t="str">
        <f t="shared" si="57"/>
        <v/>
      </c>
      <c r="C476" s="71" t="str">
        <f t="shared" si="58"/>
        <v/>
      </c>
      <c r="D476" s="80" t="str">
        <f t="shared" si="59"/>
        <v/>
      </c>
      <c r="E476" s="80" t="str">
        <f t="shared" si="60"/>
        <v/>
      </c>
      <c r="F476" s="80" t="str">
        <f t="shared" si="61"/>
        <v/>
      </c>
      <c r="G476" s="71" t="str">
        <f t="shared" si="62"/>
        <v/>
      </c>
    </row>
    <row r="477" spans="1:7" x14ac:dyDescent="0.35">
      <c r="A477" s="79" t="str">
        <f t="shared" si="56"/>
        <v/>
      </c>
      <c r="B477" s="73" t="str">
        <f t="shared" si="57"/>
        <v/>
      </c>
      <c r="C477" s="71" t="str">
        <f t="shared" si="58"/>
        <v/>
      </c>
      <c r="D477" s="80" t="str">
        <f t="shared" si="59"/>
        <v/>
      </c>
      <c r="E477" s="80" t="str">
        <f t="shared" si="60"/>
        <v/>
      </c>
      <c r="F477" s="80" t="str">
        <f t="shared" si="61"/>
        <v/>
      </c>
      <c r="G477" s="71" t="str">
        <f t="shared" si="62"/>
        <v/>
      </c>
    </row>
    <row r="478" spans="1:7" x14ac:dyDescent="0.35">
      <c r="A478" s="79" t="str">
        <f t="shared" si="56"/>
        <v/>
      </c>
      <c r="B478" s="73" t="str">
        <f t="shared" si="57"/>
        <v/>
      </c>
      <c r="C478" s="71" t="str">
        <f t="shared" si="58"/>
        <v/>
      </c>
      <c r="D478" s="80" t="str">
        <f t="shared" si="59"/>
        <v/>
      </c>
      <c r="E478" s="80" t="str">
        <f t="shared" si="60"/>
        <v/>
      </c>
      <c r="F478" s="80" t="str">
        <f t="shared" si="61"/>
        <v/>
      </c>
      <c r="G478" s="71" t="str">
        <f t="shared" si="62"/>
        <v/>
      </c>
    </row>
    <row r="479" spans="1:7" x14ac:dyDescent="0.35">
      <c r="A479" s="79" t="str">
        <f t="shared" si="56"/>
        <v/>
      </c>
      <c r="B479" s="73" t="str">
        <f t="shared" si="57"/>
        <v/>
      </c>
      <c r="C479" s="71" t="str">
        <f t="shared" si="58"/>
        <v/>
      </c>
      <c r="D479" s="80" t="str">
        <f t="shared" si="59"/>
        <v/>
      </c>
      <c r="E479" s="80" t="str">
        <f t="shared" si="60"/>
        <v/>
      </c>
      <c r="F479" s="80" t="str">
        <f t="shared" si="61"/>
        <v/>
      </c>
      <c r="G479" s="71" t="str">
        <f t="shared" si="62"/>
        <v/>
      </c>
    </row>
    <row r="480" spans="1:7" x14ac:dyDescent="0.35">
      <c r="A480" s="79" t="str">
        <f t="shared" si="56"/>
        <v/>
      </c>
      <c r="B480" s="73" t="str">
        <f t="shared" si="57"/>
        <v/>
      </c>
      <c r="C480" s="71" t="str">
        <f t="shared" si="58"/>
        <v/>
      </c>
      <c r="D480" s="80" t="str">
        <f t="shared" si="59"/>
        <v/>
      </c>
      <c r="E480" s="80" t="str">
        <f t="shared" si="60"/>
        <v/>
      </c>
      <c r="F480" s="80" t="str">
        <f t="shared" si="61"/>
        <v/>
      </c>
      <c r="G480" s="71" t="str">
        <f t="shared" si="62"/>
        <v/>
      </c>
    </row>
    <row r="481" spans="1:7" x14ac:dyDescent="0.35">
      <c r="A481" s="79" t="str">
        <f t="shared" si="56"/>
        <v/>
      </c>
      <c r="B481" s="73" t="str">
        <f t="shared" si="57"/>
        <v/>
      </c>
      <c r="C481" s="71" t="str">
        <f t="shared" si="58"/>
        <v/>
      </c>
      <c r="D481" s="80" t="str">
        <f t="shared" si="59"/>
        <v/>
      </c>
      <c r="E481" s="80" t="str">
        <f t="shared" si="60"/>
        <v/>
      </c>
      <c r="F481" s="80" t="str">
        <f t="shared" si="61"/>
        <v/>
      </c>
      <c r="G481" s="71" t="str">
        <f t="shared" si="62"/>
        <v/>
      </c>
    </row>
    <row r="482" spans="1:7" x14ac:dyDescent="0.35">
      <c r="A482" s="79" t="str">
        <f t="shared" si="56"/>
        <v/>
      </c>
      <c r="B482" s="73" t="str">
        <f t="shared" si="57"/>
        <v/>
      </c>
      <c r="C482" s="71" t="str">
        <f t="shared" si="58"/>
        <v/>
      </c>
      <c r="D482" s="80" t="str">
        <f t="shared" si="59"/>
        <v/>
      </c>
      <c r="E482" s="80" t="str">
        <f t="shared" si="60"/>
        <v/>
      </c>
      <c r="F482" s="80" t="str">
        <f t="shared" si="61"/>
        <v/>
      </c>
      <c r="G482" s="71" t="str">
        <f t="shared" si="62"/>
        <v/>
      </c>
    </row>
    <row r="483" spans="1:7" x14ac:dyDescent="0.35">
      <c r="A483" s="79" t="str">
        <f t="shared" si="56"/>
        <v/>
      </c>
      <c r="B483" s="73" t="str">
        <f t="shared" si="57"/>
        <v/>
      </c>
      <c r="C483" s="71" t="str">
        <f t="shared" si="58"/>
        <v/>
      </c>
      <c r="D483" s="80" t="str">
        <f t="shared" si="59"/>
        <v/>
      </c>
      <c r="E483" s="80" t="str">
        <f t="shared" si="60"/>
        <v/>
      </c>
      <c r="F483" s="80" t="str">
        <f t="shared" si="61"/>
        <v/>
      </c>
      <c r="G483" s="71" t="str">
        <f t="shared" si="62"/>
        <v/>
      </c>
    </row>
    <row r="484" spans="1:7" x14ac:dyDescent="0.35">
      <c r="A484" s="79" t="str">
        <f t="shared" si="56"/>
        <v/>
      </c>
      <c r="B484" s="73" t="str">
        <f t="shared" si="57"/>
        <v/>
      </c>
      <c r="C484" s="71" t="str">
        <f t="shared" si="58"/>
        <v/>
      </c>
      <c r="D484" s="80" t="str">
        <f t="shared" si="59"/>
        <v/>
      </c>
      <c r="E484" s="80" t="str">
        <f t="shared" si="60"/>
        <v/>
      </c>
      <c r="F484" s="80" t="str">
        <f t="shared" si="61"/>
        <v/>
      </c>
      <c r="G484" s="71" t="str">
        <f t="shared" si="62"/>
        <v/>
      </c>
    </row>
    <row r="485" spans="1:7" x14ac:dyDescent="0.35">
      <c r="A485" s="79" t="str">
        <f t="shared" si="56"/>
        <v/>
      </c>
      <c r="B485" s="73" t="str">
        <f t="shared" si="57"/>
        <v/>
      </c>
      <c r="C485" s="71" t="str">
        <f t="shared" si="58"/>
        <v/>
      </c>
      <c r="D485" s="80" t="str">
        <f t="shared" si="59"/>
        <v/>
      </c>
      <c r="E485" s="80" t="str">
        <f t="shared" si="60"/>
        <v/>
      </c>
      <c r="F485" s="80" t="str">
        <f t="shared" si="61"/>
        <v/>
      </c>
      <c r="G485" s="71" t="str">
        <f t="shared" si="62"/>
        <v/>
      </c>
    </row>
    <row r="486" spans="1:7" x14ac:dyDescent="0.35">
      <c r="A486" s="79" t="str">
        <f t="shared" si="56"/>
        <v/>
      </c>
      <c r="B486" s="73" t="str">
        <f t="shared" si="57"/>
        <v/>
      </c>
      <c r="C486" s="71" t="str">
        <f t="shared" si="58"/>
        <v/>
      </c>
      <c r="D486" s="80" t="str">
        <f t="shared" si="59"/>
        <v/>
      </c>
      <c r="E486" s="80" t="str">
        <f t="shared" si="60"/>
        <v/>
      </c>
      <c r="F486" s="80" t="str">
        <f t="shared" si="61"/>
        <v/>
      </c>
      <c r="G486" s="71" t="str">
        <f t="shared" si="62"/>
        <v/>
      </c>
    </row>
    <row r="487" spans="1:7" x14ac:dyDescent="0.35">
      <c r="A487" s="79" t="str">
        <f t="shared" si="56"/>
        <v/>
      </c>
      <c r="B487" s="73" t="str">
        <f t="shared" si="57"/>
        <v/>
      </c>
      <c r="C487" s="71" t="str">
        <f t="shared" si="58"/>
        <v/>
      </c>
      <c r="D487" s="80" t="str">
        <f t="shared" si="59"/>
        <v/>
      </c>
      <c r="E487" s="80" t="str">
        <f t="shared" si="60"/>
        <v/>
      </c>
      <c r="F487" s="80" t="str">
        <f t="shared" si="61"/>
        <v/>
      </c>
      <c r="G487" s="71" t="str">
        <f t="shared" si="62"/>
        <v/>
      </c>
    </row>
    <row r="488" spans="1:7" x14ac:dyDescent="0.35">
      <c r="A488" s="79" t="str">
        <f t="shared" si="56"/>
        <v/>
      </c>
      <c r="B488" s="73" t="str">
        <f t="shared" si="57"/>
        <v/>
      </c>
      <c r="C488" s="71" t="str">
        <f t="shared" si="58"/>
        <v/>
      </c>
      <c r="D488" s="80" t="str">
        <f t="shared" si="59"/>
        <v/>
      </c>
      <c r="E488" s="80" t="str">
        <f t="shared" si="60"/>
        <v/>
      </c>
      <c r="F488" s="80" t="str">
        <f t="shared" si="61"/>
        <v/>
      </c>
      <c r="G488" s="71" t="str">
        <f t="shared" si="62"/>
        <v/>
      </c>
    </row>
    <row r="489" spans="1:7" x14ac:dyDescent="0.35">
      <c r="A489" s="79" t="str">
        <f t="shared" si="56"/>
        <v/>
      </c>
      <c r="B489" s="73" t="str">
        <f t="shared" si="57"/>
        <v/>
      </c>
      <c r="C489" s="71" t="str">
        <f t="shared" si="58"/>
        <v/>
      </c>
      <c r="D489" s="80" t="str">
        <f t="shared" si="59"/>
        <v/>
      </c>
      <c r="E489" s="80" t="str">
        <f t="shared" si="60"/>
        <v/>
      </c>
      <c r="F489" s="80" t="str">
        <f t="shared" si="61"/>
        <v/>
      </c>
      <c r="G489" s="71" t="str">
        <f t="shared" si="62"/>
        <v/>
      </c>
    </row>
    <row r="490" spans="1:7" x14ac:dyDescent="0.35">
      <c r="A490" s="79" t="str">
        <f t="shared" si="56"/>
        <v/>
      </c>
      <c r="B490" s="73" t="str">
        <f t="shared" si="57"/>
        <v/>
      </c>
      <c r="C490" s="71" t="str">
        <f t="shared" si="58"/>
        <v/>
      </c>
      <c r="D490" s="80" t="str">
        <f t="shared" si="59"/>
        <v/>
      </c>
      <c r="E490" s="80" t="str">
        <f t="shared" si="60"/>
        <v/>
      </c>
      <c r="F490" s="80" t="str">
        <f t="shared" si="61"/>
        <v/>
      </c>
      <c r="G490" s="71" t="str">
        <f t="shared" si="62"/>
        <v/>
      </c>
    </row>
    <row r="491" spans="1:7" x14ac:dyDescent="0.35">
      <c r="A491" s="79" t="str">
        <f t="shared" si="56"/>
        <v/>
      </c>
      <c r="B491" s="73" t="str">
        <f t="shared" si="57"/>
        <v/>
      </c>
      <c r="C491" s="71" t="str">
        <f t="shared" si="58"/>
        <v/>
      </c>
      <c r="D491" s="80" t="str">
        <f t="shared" si="59"/>
        <v/>
      </c>
      <c r="E491" s="80" t="str">
        <f t="shared" si="60"/>
        <v/>
      </c>
      <c r="F491" s="80" t="str">
        <f t="shared" si="61"/>
        <v/>
      </c>
      <c r="G491" s="71" t="str">
        <f t="shared" si="62"/>
        <v/>
      </c>
    </row>
    <row r="492" spans="1:7" x14ac:dyDescent="0.35">
      <c r="A492" s="79" t="str">
        <f t="shared" si="56"/>
        <v/>
      </c>
      <c r="B492" s="73" t="str">
        <f t="shared" si="57"/>
        <v/>
      </c>
      <c r="C492" s="71" t="str">
        <f t="shared" si="58"/>
        <v/>
      </c>
      <c r="D492" s="80" t="str">
        <f t="shared" si="59"/>
        <v/>
      </c>
      <c r="E492" s="80" t="str">
        <f t="shared" si="60"/>
        <v/>
      </c>
      <c r="F492" s="80" t="str">
        <f t="shared" si="61"/>
        <v/>
      </c>
      <c r="G492" s="71" t="str">
        <f t="shared" si="62"/>
        <v/>
      </c>
    </row>
    <row r="493" spans="1:7" x14ac:dyDescent="0.35">
      <c r="A493" s="79" t="str">
        <f t="shared" si="56"/>
        <v/>
      </c>
      <c r="B493" s="73" t="str">
        <f t="shared" si="57"/>
        <v/>
      </c>
      <c r="C493" s="71" t="str">
        <f t="shared" si="58"/>
        <v/>
      </c>
      <c r="D493" s="80" t="str">
        <f t="shared" si="59"/>
        <v/>
      </c>
      <c r="E493" s="80" t="str">
        <f t="shared" si="60"/>
        <v/>
      </c>
      <c r="F493" s="80" t="str">
        <f t="shared" si="61"/>
        <v/>
      </c>
      <c r="G493" s="71" t="str">
        <f t="shared" si="62"/>
        <v/>
      </c>
    </row>
    <row r="494" spans="1:7" x14ac:dyDescent="0.35">
      <c r="A494" s="79" t="str">
        <f t="shared" si="56"/>
        <v/>
      </c>
      <c r="B494" s="73" t="str">
        <f t="shared" si="57"/>
        <v/>
      </c>
      <c r="C494" s="71" t="str">
        <f t="shared" si="58"/>
        <v/>
      </c>
      <c r="D494" s="80" t="str">
        <f t="shared" si="59"/>
        <v/>
      </c>
      <c r="E494" s="80" t="str">
        <f t="shared" si="60"/>
        <v/>
      </c>
      <c r="F494" s="80" t="str">
        <f t="shared" si="61"/>
        <v/>
      </c>
      <c r="G494" s="71" t="str">
        <f t="shared" si="62"/>
        <v/>
      </c>
    </row>
    <row r="495" spans="1:7" x14ac:dyDescent="0.35">
      <c r="A495" s="79" t="str">
        <f t="shared" si="56"/>
        <v/>
      </c>
      <c r="B495" s="73" t="str">
        <f t="shared" si="57"/>
        <v/>
      </c>
      <c r="C495" s="71" t="str">
        <f t="shared" si="58"/>
        <v/>
      </c>
      <c r="D495" s="80" t="str">
        <f t="shared" si="59"/>
        <v/>
      </c>
      <c r="E495" s="80" t="str">
        <f t="shared" si="60"/>
        <v/>
      </c>
      <c r="F495" s="80" t="str">
        <f t="shared" si="61"/>
        <v/>
      </c>
      <c r="G495" s="71" t="str">
        <f t="shared" si="62"/>
        <v/>
      </c>
    </row>
    <row r="496" spans="1:7" x14ac:dyDescent="0.35">
      <c r="A496" s="79" t="str">
        <f t="shared" si="56"/>
        <v/>
      </c>
      <c r="B496" s="73" t="str">
        <f t="shared" si="57"/>
        <v/>
      </c>
      <c r="C496" s="71" t="str">
        <f t="shared" si="58"/>
        <v/>
      </c>
      <c r="D496" s="80" t="str">
        <f t="shared" si="59"/>
        <v/>
      </c>
      <c r="E496" s="80" t="str">
        <f t="shared" si="60"/>
        <v/>
      </c>
      <c r="F496" s="80" t="str">
        <f t="shared" si="61"/>
        <v/>
      </c>
      <c r="G496" s="71" t="str">
        <f t="shared" si="62"/>
        <v/>
      </c>
    </row>
    <row r="497" spans="1:7" x14ac:dyDescent="0.35">
      <c r="A497" s="79" t="str">
        <f t="shared" si="56"/>
        <v/>
      </c>
      <c r="B497" s="73" t="str">
        <f t="shared" si="57"/>
        <v/>
      </c>
      <c r="C497" s="71" t="str">
        <f t="shared" si="58"/>
        <v/>
      </c>
      <c r="D497" s="80" t="str">
        <f t="shared" si="59"/>
        <v/>
      </c>
      <c r="E497" s="80" t="str">
        <f t="shared" si="60"/>
        <v/>
      </c>
      <c r="F497" s="80" t="str">
        <f t="shared" si="61"/>
        <v/>
      </c>
      <c r="G497" s="71" t="str">
        <f t="shared" si="62"/>
        <v/>
      </c>
    </row>
    <row r="498" spans="1:7" x14ac:dyDescent="0.35">
      <c r="A498" s="79" t="str">
        <f t="shared" si="56"/>
        <v/>
      </c>
      <c r="B498" s="73" t="str">
        <f t="shared" si="57"/>
        <v/>
      </c>
      <c r="C498" s="71" t="str">
        <f t="shared" si="58"/>
        <v/>
      </c>
      <c r="D498" s="80" t="str">
        <f t="shared" si="59"/>
        <v/>
      </c>
      <c r="E498" s="80" t="str">
        <f t="shared" si="60"/>
        <v/>
      </c>
      <c r="F498" s="80" t="str">
        <f t="shared" si="61"/>
        <v/>
      </c>
      <c r="G498" s="71" t="str">
        <f t="shared" si="62"/>
        <v/>
      </c>
    </row>
    <row r="499" spans="1:7" x14ac:dyDescent="0.35">
      <c r="A499" s="79" t="str">
        <f t="shared" si="56"/>
        <v/>
      </c>
      <c r="B499" s="73" t="str">
        <f t="shared" si="57"/>
        <v/>
      </c>
      <c r="C499" s="71" t="str">
        <f t="shared" si="58"/>
        <v/>
      </c>
      <c r="D499" s="80" t="str">
        <f t="shared" si="59"/>
        <v/>
      </c>
      <c r="E499" s="80" t="str">
        <f t="shared" si="60"/>
        <v/>
      </c>
      <c r="F499" s="80" t="str">
        <f t="shared" si="61"/>
        <v/>
      </c>
      <c r="G499" s="71" t="str">
        <f t="shared" si="62"/>
        <v/>
      </c>
    </row>
    <row r="500" spans="1:7" x14ac:dyDescent="0.35">
      <c r="A500" s="79" t="str">
        <f t="shared" si="56"/>
        <v/>
      </c>
      <c r="B500" s="73" t="str">
        <f t="shared" si="57"/>
        <v/>
      </c>
      <c r="C500" s="71" t="str">
        <f t="shared" si="58"/>
        <v/>
      </c>
      <c r="D500" s="80" t="str">
        <f t="shared" si="59"/>
        <v/>
      </c>
      <c r="E500" s="80" t="str">
        <f t="shared" si="60"/>
        <v/>
      </c>
      <c r="F500" s="80" t="str">
        <f t="shared" si="61"/>
        <v/>
      </c>
      <c r="G500" s="71"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01AC-3F7E-408E-B673-C308C47E10BF}">
  <sheetPr codeName="Sheet3"/>
  <dimension ref="A1:W534"/>
  <sheetViews>
    <sheetView zoomScaleNormal="100" workbookViewId="0">
      <selection activeCell="E8" sqref="E8"/>
    </sheetView>
  </sheetViews>
  <sheetFormatPr defaultColWidth="9.1796875" defaultRowHeight="14.5" x14ac:dyDescent="0.35"/>
  <cols>
    <col min="1" max="1" width="10.26953125" style="74" bestFit="1" customWidth="1"/>
    <col min="2" max="2" width="7.81640625" style="74" customWidth="1"/>
    <col min="3" max="3" width="14.7265625" style="74" customWidth="1"/>
    <col min="4" max="4" width="14.26953125" style="74" customWidth="1"/>
    <col min="5" max="6" width="14.7265625" style="74" customWidth="1"/>
    <col min="7" max="7" width="14.7265625" style="93" customWidth="1"/>
    <col min="8" max="8" width="12.1796875" style="74" bestFit="1" customWidth="1"/>
    <col min="9" max="9" width="9.1796875" style="74"/>
    <col min="10" max="11" width="10.26953125" style="74" bestFit="1" customWidth="1"/>
    <col min="12" max="16" width="9.1796875" style="74"/>
    <col min="17" max="17" width="10.26953125" style="168" bestFit="1" customWidth="1"/>
    <col min="18" max="18" width="11.26953125" style="168" customWidth="1"/>
    <col min="19" max="19" width="18.81640625" style="168" customWidth="1"/>
    <col min="20" max="20" width="14.26953125" style="168" customWidth="1"/>
    <col min="21" max="23" width="14.7265625" style="168" customWidth="1"/>
    <col min="24" max="16384" width="9.1796875" style="74"/>
  </cols>
  <sheetData>
    <row r="1" spans="1:23" x14ac:dyDescent="0.35">
      <c r="A1" s="66"/>
      <c r="B1" s="66"/>
      <c r="C1" s="66"/>
      <c r="D1" s="66"/>
      <c r="E1" s="66"/>
      <c r="F1" s="66"/>
      <c r="G1" s="67"/>
      <c r="Q1" s="148"/>
      <c r="R1" s="148"/>
      <c r="S1" s="148"/>
      <c r="T1" s="148"/>
      <c r="U1" s="148"/>
      <c r="V1" s="148"/>
      <c r="W1" s="149"/>
    </row>
    <row r="2" spans="1:23" x14ac:dyDescent="0.35">
      <c r="A2" s="66"/>
      <c r="B2" s="66"/>
      <c r="C2" s="66"/>
      <c r="D2" s="66"/>
      <c r="E2" s="66"/>
      <c r="F2" s="68"/>
      <c r="G2" s="69"/>
      <c r="Q2" s="148"/>
      <c r="R2" s="148"/>
      <c r="S2" s="148"/>
      <c r="T2" s="148"/>
      <c r="U2" s="148"/>
      <c r="V2" s="150"/>
      <c r="W2" s="151"/>
    </row>
    <row r="3" spans="1:23" x14ac:dyDescent="0.35">
      <c r="A3" s="66"/>
      <c r="B3" s="66"/>
      <c r="C3" s="66"/>
      <c r="D3" s="66"/>
      <c r="E3" s="66"/>
      <c r="F3" s="68"/>
      <c r="G3" s="69"/>
      <c r="K3" s="192"/>
      <c r="L3" s="192"/>
      <c r="Q3" s="148"/>
      <c r="R3" s="148"/>
      <c r="S3" s="148"/>
      <c r="T3" s="148"/>
      <c r="U3" s="148"/>
      <c r="V3" s="150"/>
      <c r="W3" s="151"/>
    </row>
    <row r="4" spans="1:23" ht="21" x14ac:dyDescent="0.5">
      <c r="A4" s="66"/>
      <c r="B4" s="111" t="s">
        <v>47</v>
      </c>
      <c r="C4" s="112"/>
      <c r="D4" s="112"/>
      <c r="E4" s="68"/>
      <c r="F4" s="113" t="str">
        <f>'Lisa 3'!D7</f>
        <v>Kalevi tn 1, Tartu linn</v>
      </c>
      <c r="G4" s="114"/>
      <c r="H4" s="122"/>
      <c r="I4" s="122"/>
      <c r="K4" s="193"/>
      <c r="L4" s="194"/>
      <c r="M4" s="195"/>
      <c r="Q4" s="148"/>
      <c r="R4" s="152" t="s">
        <v>69</v>
      </c>
      <c r="S4" s="148"/>
      <c r="T4" s="148"/>
      <c r="U4" s="150"/>
      <c r="V4" s="153"/>
      <c r="W4" s="148"/>
    </row>
    <row r="5" spans="1:23" x14ac:dyDescent="0.35">
      <c r="A5" s="66"/>
      <c r="B5" s="112"/>
      <c r="C5" s="112"/>
      <c r="D5" s="112"/>
      <c r="E5" s="112"/>
      <c r="F5" s="115"/>
      <c r="G5" s="112"/>
      <c r="H5" s="122"/>
      <c r="I5" s="122"/>
      <c r="K5" s="144"/>
      <c r="L5" s="138"/>
      <c r="M5" s="196"/>
      <c r="Q5" s="148"/>
      <c r="R5" s="148"/>
      <c r="S5" s="148"/>
      <c r="T5" s="148"/>
      <c r="U5" s="148"/>
      <c r="V5" s="153"/>
      <c r="W5" s="148"/>
    </row>
    <row r="6" spans="1:23" x14ac:dyDescent="0.35">
      <c r="A6" s="66"/>
      <c r="B6" s="154" t="s">
        <v>50</v>
      </c>
      <c r="C6" s="155"/>
      <c r="D6" s="72"/>
      <c r="E6" s="156">
        <v>45931</v>
      </c>
      <c r="F6" s="157"/>
      <c r="G6" s="112"/>
      <c r="H6" s="122"/>
      <c r="I6" s="122"/>
      <c r="K6" s="144"/>
      <c r="L6" s="138"/>
      <c r="M6" s="196"/>
      <c r="Q6" s="148"/>
      <c r="R6" s="158" t="s">
        <v>50</v>
      </c>
      <c r="S6" s="159"/>
      <c r="T6" s="160"/>
      <c r="U6" s="161">
        <f>E6</f>
        <v>45931</v>
      </c>
      <c r="V6" s="162"/>
      <c r="W6" s="148"/>
    </row>
    <row r="7" spans="1:23" x14ac:dyDescent="0.35">
      <c r="A7" s="66"/>
      <c r="B7" s="163" t="s">
        <v>52</v>
      </c>
      <c r="C7" s="164"/>
      <c r="E7" s="165">
        <v>240</v>
      </c>
      <c r="F7" s="166" t="s">
        <v>53</v>
      </c>
      <c r="G7" s="112"/>
      <c r="H7" s="122"/>
      <c r="I7" s="122"/>
      <c r="K7" s="144"/>
      <c r="L7" s="138"/>
      <c r="M7" s="196"/>
      <c r="Q7" s="148"/>
      <c r="R7" s="167" t="s">
        <v>52</v>
      </c>
      <c r="S7" s="150"/>
      <c r="U7" s="169">
        <v>120</v>
      </c>
      <c r="V7" s="170" t="s">
        <v>53</v>
      </c>
    </row>
    <row r="8" spans="1:23" x14ac:dyDescent="0.35">
      <c r="A8" s="66"/>
      <c r="B8" s="163" t="s">
        <v>60</v>
      </c>
      <c r="C8" s="164"/>
      <c r="D8" s="90">
        <f>E6-1</f>
        <v>45930</v>
      </c>
      <c r="E8" s="205">
        <v>17328705.678402171</v>
      </c>
      <c r="F8" s="166" t="s">
        <v>56</v>
      </c>
      <c r="G8" s="112"/>
      <c r="H8" s="122"/>
      <c r="I8" s="122"/>
      <c r="K8" s="144"/>
      <c r="L8" s="138"/>
      <c r="M8" s="196"/>
      <c r="Q8" s="148"/>
      <c r="R8" s="167" t="s">
        <v>70</v>
      </c>
      <c r="S8" s="150"/>
      <c r="T8" s="172">
        <f>U6-1</f>
        <v>45930</v>
      </c>
      <c r="U8" s="173">
        <f>E10</f>
        <v>11492640</v>
      </c>
      <c r="V8" s="170" t="s">
        <v>56</v>
      </c>
    </row>
    <row r="9" spans="1:23" x14ac:dyDescent="0.35">
      <c r="A9" s="66"/>
      <c r="B9" s="163" t="s">
        <v>61</v>
      </c>
      <c r="C9" s="164"/>
      <c r="D9" s="90">
        <f>EOMONTH(D8,E7)</f>
        <v>53235</v>
      </c>
      <c r="E9" s="205">
        <v>17328705.678402171</v>
      </c>
      <c r="F9" s="166" t="s">
        <v>56</v>
      </c>
      <c r="G9" s="190"/>
      <c r="H9" s="122"/>
      <c r="I9" s="122"/>
      <c r="K9" s="137"/>
      <c r="L9" s="142"/>
      <c r="M9" s="137"/>
      <c r="Q9" s="148"/>
      <c r="R9" s="167" t="s">
        <v>71</v>
      </c>
      <c r="S9" s="150"/>
      <c r="T9" s="172">
        <f>EOMONTH(T8,U7)</f>
        <v>49582</v>
      </c>
      <c r="U9" s="173">
        <v>0</v>
      </c>
      <c r="V9" s="170" t="s">
        <v>56</v>
      </c>
      <c r="W9" s="174"/>
    </row>
    <row r="10" spans="1:23" x14ac:dyDescent="0.35">
      <c r="A10" s="66"/>
      <c r="B10" s="163" t="s">
        <v>72</v>
      </c>
      <c r="C10" s="164"/>
      <c r="D10" s="90"/>
      <c r="E10" s="171">
        <v>11492640</v>
      </c>
      <c r="F10" s="166"/>
      <c r="G10" s="127"/>
      <c r="H10" s="122"/>
      <c r="I10" s="122"/>
      <c r="K10" s="137"/>
      <c r="L10" s="142"/>
      <c r="M10" s="137"/>
      <c r="Q10" s="148"/>
      <c r="R10" s="167" t="s">
        <v>59</v>
      </c>
      <c r="S10" s="150"/>
      <c r="T10" s="172"/>
      <c r="U10" s="175">
        <f>E11</f>
        <v>0.4073370342814629</v>
      </c>
      <c r="V10" s="170"/>
      <c r="W10" s="174"/>
    </row>
    <row r="11" spans="1:23" x14ac:dyDescent="0.35">
      <c r="A11" s="66"/>
      <c r="B11" s="163" t="s">
        <v>59</v>
      </c>
      <c r="C11" s="164"/>
      <c r="D11" s="90"/>
      <c r="E11" s="207">
        <v>0.4073370342814629</v>
      </c>
      <c r="F11" s="166"/>
      <c r="G11" s="197"/>
      <c r="H11" s="176"/>
      <c r="I11" s="122"/>
      <c r="K11" s="137"/>
      <c r="L11" s="142"/>
      <c r="M11" s="137"/>
      <c r="Q11" s="148"/>
      <c r="R11" s="167" t="s">
        <v>70</v>
      </c>
      <c r="S11" s="150"/>
      <c r="T11" s="172"/>
      <c r="U11" s="173">
        <f>(U8-U9)*U10</f>
        <v>4681377.8936645119</v>
      </c>
      <c r="V11" s="170"/>
      <c r="W11" s="174"/>
    </row>
    <row r="12" spans="1:23" x14ac:dyDescent="0.35">
      <c r="A12" s="66"/>
      <c r="B12" s="163" t="s">
        <v>60</v>
      </c>
      <c r="C12" s="164"/>
      <c r="D12" s="90"/>
      <c r="E12" s="177">
        <f>(E8-$E$10)*$E$11</f>
        <v>2377245.6853121738</v>
      </c>
      <c r="F12" s="166" t="s">
        <v>56</v>
      </c>
      <c r="G12" s="127"/>
      <c r="H12" s="122"/>
      <c r="I12" s="122"/>
      <c r="K12" s="137"/>
      <c r="L12" s="142"/>
      <c r="M12" s="137"/>
      <c r="Q12" s="148"/>
      <c r="R12" s="167" t="s">
        <v>71</v>
      </c>
      <c r="S12" s="150"/>
      <c r="T12" s="172"/>
      <c r="U12" s="173">
        <v>0</v>
      </c>
      <c r="V12" s="170"/>
      <c r="W12" s="174"/>
    </row>
    <row r="13" spans="1:23" x14ac:dyDescent="0.35">
      <c r="A13" s="66"/>
      <c r="B13" s="163" t="s">
        <v>61</v>
      </c>
      <c r="C13" s="164"/>
      <c r="D13" s="90"/>
      <c r="E13" s="177">
        <f>(E9-$E$10)*$E$11</f>
        <v>2377245.6853121738</v>
      </c>
      <c r="F13" s="166" t="s">
        <v>56</v>
      </c>
      <c r="G13" s="112"/>
      <c r="H13" s="176"/>
      <c r="I13" s="122"/>
      <c r="K13" s="84"/>
      <c r="L13" s="84"/>
      <c r="Q13" s="148"/>
      <c r="R13" s="178" t="s">
        <v>73</v>
      </c>
      <c r="S13" s="179"/>
      <c r="T13" s="180"/>
      <c r="U13" s="191">
        <v>0</v>
      </c>
      <c r="V13" s="181"/>
      <c r="W13" s="148"/>
    </row>
    <row r="14" spans="1:23" x14ac:dyDescent="0.35">
      <c r="A14" s="66"/>
      <c r="B14" s="129" t="s">
        <v>75</v>
      </c>
      <c r="C14" s="130"/>
      <c r="D14" s="131"/>
      <c r="E14" s="132">
        <v>5.8000000000000003E-2</v>
      </c>
      <c r="F14" s="182"/>
      <c r="G14" s="112"/>
      <c r="H14" s="122"/>
      <c r="I14" s="122"/>
      <c r="K14" s="83"/>
      <c r="L14" s="83"/>
      <c r="M14" s="84"/>
      <c r="Q14" s="148"/>
      <c r="R14" s="169"/>
      <c r="S14" s="150"/>
      <c r="U14" s="183"/>
      <c r="V14" s="169"/>
      <c r="W14" s="148"/>
    </row>
    <row r="15" spans="1:23" x14ac:dyDescent="0.35">
      <c r="A15" s="66"/>
      <c r="B15" s="123"/>
      <c r="C15" s="68"/>
      <c r="D15" s="122"/>
      <c r="E15" s="145"/>
      <c r="F15" s="123"/>
      <c r="G15" s="112"/>
      <c r="H15" s="122"/>
      <c r="I15" s="122"/>
      <c r="K15" s="83"/>
      <c r="L15" s="83"/>
      <c r="M15" s="84"/>
    </row>
    <row r="16" spans="1:23" ht="15" thickBot="1" x14ac:dyDescent="0.4">
      <c r="G16" s="74"/>
      <c r="J16" s="184"/>
      <c r="K16" s="83"/>
      <c r="L16" s="83"/>
      <c r="M16" s="84"/>
      <c r="Q16" s="185" t="s">
        <v>62</v>
      </c>
      <c r="R16" s="185" t="s">
        <v>63</v>
      </c>
      <c r="S16" s="185" t="s">
        <v>64</v>
      </c>
      <c r="T16" s="185" t="s">
        <v>65</v>
      </c>
      <c r="U16" s="185" t="s">
        <v>66</v>
      </c>
      <c r="V16" s="185" t="s">
        <v>67</v>
      </c>
      <c r="W16" s="185" t="s">
        <v>68</v>
      </c>
    </row>
    <row r="17" spans="1:23" ht="15" thickBot="1" x14ac:dyDescent="0.4">
      <c r="A17" s="78" t="s">
        <v>62</v>
      </c>
      <c r="B17" s="78" t="s">
        <v>63</v>
      </c>
      <c r="C17" s="78" t="s">
        <v>64</v>
      </c>
      <c r="D17" s="78" t="s">
        <v>65</v>
      </c>
      <c r="E17" s="78" t="s">
        <v>66</v>
      </c>
      <c r="F17" s="78" t="s">
        <v>67</v>
      </c>
      <c r="G17" s="78" t="s">
        <v>68</v>
      </c>
      <c r="K17" s="83"/>
      <c r="L17" s="83"/>
      <c r="M17" s="84"/>
      <c r="Q17" s="186">
        <f>IF(R17="","",U6)</f>
        <v>45931</v>
      </c>
      <c r="R17" s="187">
        <f>IF(U6&gt;0,1,"")</f>
        <v>1</v>
      </c>
      <c r="S17" s="188">
        <f>IF(R17="","",U11)</f>
        <v>4681377.8936645119</v>
      </c>
      <c r="T17" s="189">
        <f>IF(R17="","",IPMT($U$13/12,R17,$U$7,-$U$11,$U$12,0))</f>
        <v>0</v>
      </c>
      <c r="U17" s="189">
        <f>IF(R17="","",PPMT($U$13/12,R17,$U$7,-$U$11,$U$12,0))</f>
        <v>39011.482447204267</v>
      </c>
      <c r="V17" s="189">
        <f>IF(R17="","",SUM(T17:U17))</f>
        <v>39011.482447204267</v>
      </c>
      <c r="W17" s="188">
        <f>IF(R17="","",SUM(S17)-SUM(U17))</f>
        <v>4642366.4112173077</v>
      </c>
    </row>
    <row r="18" spans="1:23" x14ac:dyDescent="0.35">
      <c r="A18" s="79">
        <f>IF(B18="","",E6)</f>
        <v>45931</v>
      </c>
      <c r="B18" s="73">
        <f>IF(E7&gt;0,1,"")</f>
        <v>1</v>
      </c>
      <c r="C18" s="71">
        <f>IF(B18="","",E12)</f>
        <v>2377245.6853121738</v>
      </c>
      <c r="D18" s="80">
        <f>IF(B18="","",IPMT($E$14/12,B18,$E$7,-$E$12,$E$13,0))</f>
        <v>11490.020812342174</v>
      </c>
      <c r="E18" s="80">
        <f>IF(B18="","",PPMT($E$14/12,B18,$E$7,-$E$12,$E$13,0))</f>
        <v>0</v>
      </c>
      <c r="F18" s="206">
        <f>IF(B18="","",SUM(D18:E18))</f>
        <v>11490.020812342174</v>
      </c>
      <c r="G18" s="71">
        <f>IF(B18="","",SUM(C18)-SUM(E18))</f>
        <v>2377245.6853121738</v>
      </c>
      <c r="I18" s="201"/>
      <c r="K18" s="83"/>
      <c r="L18" s="83"/>
      <c r="M18" s="84"/>
      <c r="Q18" s="186">
        <f>IF(R18="","",EDATE(Q17,1))</f>
        <v>45962</v>
      </c>
      <c r="R18" s="187">
        <f>IF(R17="","",IF(SUM(R17)+1&lt;=$U$7,SUM(R17)+1,""))</f>
        <v>2</v>
      </c>
      <c r="S18" s="188">
        <f>IF(R18="","",W17)</f>
        <v>4642366.4112173077</v>
      </c>
      <c r="T18" s="189">
        <f>IF(R18="","",IPMT($U$13/12,R18,$U$7,-$U$11,$U$12,0))</f>
        <v>0</v>
      </c>
      <c r="U18" s="189">
        <f>IF(R18="","",PPMT($U$13/12,R18,$U$7,-$U$11,$U$12,0))</f>
        <v>39011.482447204267</v>
      </c>
      <c r="V18" s="189">
        <f t="shared" ref="V18" si="0">IF(R18="","",SUM(T18:U18))</f>
        <v>39011.482447204267</v>
      </c>
      <c r="W18" s="188">
        <f t="shared" ref="W18:W81" si="1">IF(R18="","",SUM(S18)-SUM(U18))</f>
        <v>4603354.9287701035</v>
      </c>
    </row>
    <row r="19" spans="1:23" x14ac:dyDescent="0.35">
      <c r="A19" s="79">
        <f>IF(B19="","",EDATE(A18,1))</f>
        <v>45962</v>
      </c>
      <c r="B19" s="73">
        <f>IF(B18="","",IF(SUM(B18)+1&lt;=$E$7,SUM(B18)+1,""))</f>
        <v>2</v>
      </c>
      <c r="C19" s="71">
        <f>IF(B19="","",G18)</f>
        <v>2377245.6853121738</v>
      </c>
      <c r="D19" s="80">
        <f>IF(B19="","",IPMT($E$14/12,B19-1,$E$7-1,-$C$19,$E$13,0))</f>
        <v>11490.020812342174</v>
      </c>
      <c r="E19" s="80">
        <f>IF(B19="","",PPMT($E$14/12,B19-1,$E$7-1,-$C$19,$E$13,0))</f>
        <v>0</v>
      </c>
      <c r="F19" s="80">
        <f t="shared" ref="F19:F82" si="2">IF(B19="","",SUM(D19:E19))</f>
        <v>11490.020812342174</v>
      </c>
      <c r="G19" s="71">
        <f t="shared" ref="G19:G82" si="3">IF(B19="","",SUM(C19)-SUM(E19))</f>
        <v>2377245.6853121738</v>
      </c>
      <c r="K19" s="83"/>
      <c r="L19" s="83"/>
      <c r="M19" s="84"/>
      <c r="Q19" s="186">
        <f t="shared" ref="Q19:Q82" si="4">IF(R19="","",EDATE(Q18,1))</f>
        <v>45992</v>
      </c>
      <c r="R19" s="187">
        <f t="shared" ref="R19:R82" si="5">IF(R18="","",IF(SUM(R18)+1&lt;=$U$7,SUM(R18)+1,""))</f>
        <v>3</v>
      </c>
      <c r="S19" s="188">
        <f t="shared" ref="S19:S82" si="6">IF(R19="","",W18)</f>
        <v>4603354.9287701035</v>
      </c>
      <c r="T19" s="189">
        <f t="shared" ref="T19:T82" si="7">IF(R19="","",IPMT($U$13/12,R19,$U$7,-$U$11,$U$12,0))</f>
        <v>0</v>
      </c>
      <c r="U19" s="189">
        <f t="shared" ref="U19:U82" si="8">IF(R19="","",PPMT($U$13/12,R19,$U$7,-$U$11,$U$12,0))</f>
        <v>39011.482447204267</v>
      </c>
      <c r="V19" s="189">
        <f t="shared" ref="V19:V82" si="9">IF(R19="","",SUM(T19:U19))</f>
        <v>39011.482447204267</v>
      </c>
      <c r="W19" s="188">
        <f t="shared" si="1"/>
        <v>4564343.4463228993</v>
      </c>
    </row>
    <row r="20" spans="1:23" x14ac:dyDescent="0.35">
      <c r="A20" s="79">
        <f t="shared" ref="A20:A83" si="10">IF(B20="","",EDATE(A19,1))</f>
        <v>45992</v>
      </c>
      <c r="B20" s="73">
        <f t="shared" ref="B20:B83" si="11">IF(B19="","",IF(SUM(B19)+1&lt;=$E$7,SUM(B19)+1,""))</f>
        <v>3</v>
      </c>
      <c r="C20" s="71">
        <f t="shared" ref="C20:C83" si="12">IF(B20="","",G19)</f>
        <v>2377245.6853121738</v>
      </c>
      <c r="D20" s="80">
        <f t="shared" ref="D20:D83" si="13">IF(B20="","",IPMT($E$14/12,B20-1,$E$7-1,-$C$19,$E$13,0))</f>
        <v>11490.020812342174</v>
      </c>
      <c r="E20" s="80">
        <f t="shared" ref="E20:E83" si="14">IF(B20="","",PPMT($E$14/12,B20-1,$E$7-1,-$C$19,$E$13,0))</f>
        <v>0</v>
      </c>
      <c r="F20" s="80">
        <f t="shared" si="2"/>
        <v>11490.020812342174</v>
      </c>
      <c r="G20" s="71">
        <f t="shared" si="3"/>
        <v>2377245.6853121738</v>
      </c>
      <c r="K20" s="83"/>
      <c r="L20" s="83"/>
      <c r="M20" s="84"/>
      <c r="Q20" s="186">
        <f t="shared" si="4"/>
        <v>46023</v>
      </c>
      <c r="R20" s="187">
        <f t="shared" si="5"/>
        <v>4</v>
      </c>
      <c r="S20" s="188">
        <f t="shared" si="6"/>
        <v>4564343.4463228993</v>
      </c>
      <c r="T20" s="189">
        <f t="shared" si="7"/>
        <v>0</v>
      </c>
      <c r="U20" s="189">
        <f t="shared" si="8"/>
        <v>39011.482447204267</v>
      </c>
      <c r="V20" s="189">
        <f t="shared" si="9"/>
        <v>39011.482447204267</v>
      </c>
      <c r="W20" s="188">
        <f t="shared" si="1"/>
        <v>4525331.9638756951</v>
      </c>
    </row>
    <row r="21" spans="1:23" x14ac:dyDescent="0.35">
      <c r="A21" s="79">
        <f t="shared" si="10"/>
        <v>46023</v>
      </c>
      <c r="B21" s="73">
        <f t="shared" si="11"/>
        <v>4</v>
      </c>
      <c r="C21" s="71">
        <f t="shared" si="12"/>
        <v>2377245.6853121738</v>
      </c>
      <c r="D21" s="80">
        <f t="shared" si="13"/>
        <v>11490.020812342174</v>
      </c>
      <c r="E21" s="80">
        <f t="shared" si="14"/>
        <v>0</v>
      </c>
      <c r="F21" s="80">
        <f t="shared" si="2"/>
        <v>11490.020812342174</v>
      </c>
      <c r="G21" s="71">
        <f t="shared" si="3"/>
        <v>2377245.6853121738</v>
      </c>
      <c r="K21" s="83"/>
      <c r="L21" s="83"/>
      <c r="M21" s="84"/>
      <c r="Q21" s="186">
        <f t="shared" si="4"/>
        <v>46054</v>
      </c>
      <c r="R21" s="187">
        <f t="shared" si="5"/>
        <v>5</v>
      </c>
      <c r="S21" s="188">
        <f t="shared" si="6"/>
        <v>4525331.9638756951</v>
      </c>
      <c r="T21" s="189">
        <f t="shared" si="7"/>
        <v>0</v>
      </c>
      <c r="U21" s="189">
        <f t="shared" si="8"/>
        <v>39011.482447204267</v>
      </c>
      <c r="V21" s="189">
        <f t="shared" si="9"/>
        <v>39011.482447204267</v>
      </c>
      <c r="W21" s="188">
        <f t="shared" si="1"/>
        <v>4486320.481428491</v>
      </c>
    </row>
    <row r="22" spans="1:23" x14ac:dyDescent="0.35">
      <c r="A22" s="79">
        <f t="shared" si="10"/>
        <v>46054</v>
      </c>
      <c r="B22" s="73">
        <f t="shared" si="11"/>
        <v>5</v>
      </c>
      <c r="C22" s="71">
        <f t="shared" si="12"/>
        <v>2377245.6853121738</v>
      </c>
      <c r="D22" s="80">
        <f t="shared" si="13"/>
        <v>11490.020812342174</v>
      </c>
      <c r="E22" s="80">
        <f t="shared" si="14"/>
        <v>0</v>
      </c>
      <c r="F22" s="80">
        <f t="shared" si="2"/>
        <v>11490.020812342174</v>
      </c>
      <c r="G22" s="71">
        <f t="shared" si="3"/>
        <v>2377245.6853121738</v>
      </c>
      <c r="K22" s="83"/>
      <c r="L22" s="83"/>
      <c r="M22" s="84"/>
      <c r="Q22" s="186">
        <f t="shared" si="4"/>
        <v>46082</v>
      </c>
      <c r="R22" s="187">
        <f t="shared" si="5"/>
        <v>6</v>
      </c>
      <c r="S22" s="188">
        <f t="shared" si="6"/>
        <v>4486320.481428491</v>
      </c>
      <c r="T22" s="189">
        <f t="shared" si="7"/>
        <v>0</v>
      </c>
      <c r="U22" s="189">
        <f t="shared" si="8"/>
        <v>39011.482447204267</v>
      </c>
      <c r="V22" s="189">
        <f t="shared" si="9"/>
        <v>39011.482447204267</v>
      </c>
      <c r="W22" s="188">
        <f t="shared" si="1"/>
        <v>4447308.9989812868</v>
      </c>
    </row>
    <row r="23" spans="1:23" x14ac:dyDescent="0.35">
      <c r="A23" s="79">
        <f t="shared" si="10"/>
        <v>46082</v>
      </c>
      <c r="B23" s="73">
        <f t="shared" si="11"/>
        <v>6</v>
      </c>
      <c r="C23" s="71">
        <f t="shared" si="12"/>
        <v>2377245.6853121738</v>
      </c>
      <c r="D23" s="80">
        <f t="shared" si="13"/>
        <v>11490.020812342174</v>
      </c>
      <c r="E23" s="80">
        <f t="shared" si="14"/>
        <v>0</v>
      </c>
      <c r="F23" s="80">
        <f t="shared" si="2"/>
        <v>11490.020812342174</v>
      </c>
      <c r="G23" s="71">
        <f t="shared" si="3"/>
        <v>2377245.6853121738</v>
      </c>
      <c r="K23" s="83"/>
      <c r="L23" s="83"/>
      <c r="M23" s="84"/>
      <c r="Q23" s="186">
        <f t="shared" si="4"/>
        <v>46113</v>
      </c>
      <c r="R23" s="187">
        <f t="shared" si="5"/>
        <v>7</v>
      </c>
      <c r="S23" s="188">
        <f t="shared" si="6"/>
        <v>4447308.9989812868</v>
      </c>
      <c r="T23" s="189">
        <f t="shared" si="7"/>
        <v>0</v>
      </c>
      <c r="U23" s="189">
        <f t="shared" si="8"/>
        <v>39011.482447204267</v>
      </c>
      <c r="V23" s="189">
        <f t="shared" si="9"/>
        <v>39011.482447204267</v>
      </c>
      <c r="W23" s="188">
        <f t="shared" si="1"/>
        <v>4408297.5165340826</v>
      </c>
    </row>
    <row r="24" spans="1:23" x14ac:dyDescent="0.35">
      <c r="A24" s="79">
        <f t="shared" si="10"/>
        <v>46113</v>
      </c>
      <c r="B24" s="73">
        <f t="shared" si="11"/>
        <v>7</v>
      </c>
      <c r="C24" s="71">
        <f t="shared" si="12"/>
        <v>2377245.6853121738</v>
      </c>
      <c r="D24" s="80">
        <f t="shared" si="13"/>
        <v>11490.020812342174</v>
      </c>
      <c r="E24" s="80">
        <f t="shared" si="14"/>
        <v>0</v>
      </c>
      <c r="F24" s="80">
        <f t="shared" si="2"/>
        <v>11490.020812342174</v>
      </c>
      <c r="G24" s="71">
        <f t="shared" si="3"/>
        <v>2377245.6853121738</v>
      </c>
      <c r="K24" s="83"/>
      <c r="L24" s="83"/>
      <c r="M24" s="84"/>
      <c r="Q24" s="186">
        <f t="shared" si="4"/>
        <v>46143</v>
      </c>
      <c r="R24" s="187">
        <f t="shared" si="5"/>
        <v>8</v>
      </c>
      <c r="S24" s="188">
        <f t="shared" si="6"/>
        <v>4408297.5165340826</v>
      </c>
      <c r="T24" s="189">
        <f t="shared" si="7"/>
        <v>0</v>
      </c>
      <c r="U24" s="189">
        <f t="shared" si="8"/>
        <v>39011.482447204267</v>
      </c>
      <c r="V24" s="189">
        <f t="shared" si="9"/>
        <v>39011.482447204267</v>
      </c>
      <c r="W24" s="188">
        <f t="shared" si="1"/>
        <v>4369286.0340868784</v>
      </c>
    </row>
    <row r="25" spans="1:23" x14ac:dyDescent="0.35">
      <c r="A25" s="79">
        <f t="shared" si="10"/>
        <v>46143</v>
      </c>
      <c r="B25" s="73">
        <f t="shared" si="11"/>
        <v>8</v>
      </c>
      <c r="C25" s="71">
        <f t="shared" si="12"/>
        <v>2377245.6853121738</v>
      </c>
      <c r="D25" s="80">
        <f t="shared" si="13"/>
        <v>11490.020812342174</v>
      </c>
      <c r="E25" s="80">
        <f t="shared" si="14"/>
        <v>0</v>
      </c>
      <c r="F25" s="80">
        <f t="shared" si="2"/>
        <v>11490.020812342174</v>
      </c>
      <c r="G25" s="71">
        <f t="shared" si="3"/>
        <v>2377245.6853121738</v>
      </c>
      <c r="K25" s="83"/>
      <c r="L25" s="83"/>
      <c r="M25" s="84"/>
      <c r="Q25" s="186">
        <f t="shared" si="4"/>
        <v>46174</v>
      </c>
      <c r="R25" s="187">
        <f t="shared" si="5"/>
        <v>9</v>
      </c>
      <c r="S25" s="188">
        <f t="shared" si="6"/>
        <v>4369286.0340868784</v>
      </c>
      <c r="T25" s="189">
        <f t="shared" si="7"/>
        <v>0</v>
      </c>
      <c r="U25" s="189">
        <f t="shared" si="8"/>
        <v>39011.482447204267</v>
      </c>
      <c r="V25" s="189">
        <f t="shared" si="9"/>
        <v>39011.482447204267</v>
      </c>
      <c r="W25" s="188">
        <f t="shared" si="1"/>
        <v>4330274.5516396742</v>
      </c>
    </row>
    <row r="26" spans="1:23" x14ac:dyDescent="0.35">
      <c r="A26" s="79">
        <f t="shared" si="10"/>
        <v>46174</v>
      </c>
      <c r="B26" s="73">
        <f t="shared" si="11"/>
        <v>9</v>
      </c>
      <c r="C26" s="71">
        <f t="shared" si="12"/>
        <v>2377245.6853121738</v>
      </c>
      <c r="D26" s="80">
        <f t="shared" si="13"/>
        <v>11490.020812342174</v>
      </c>
      <c r="E26" s="80">
        <f t="shared" si="14"/>
        <v>0</v>
      </c>
      <c r="F26" s="80">
        <f t="shared" si="2"/>
        <v>11490.020812342174</v>
      </c>
      <c r="G26" s="71">
        <f t="shared" si="3"/>
        <v>2377245.6853121738</v>
      </c>
      <c r="K26" s="83"/>
      <c r="L26" s="83"/>
      <c r="M26" s="84"/>
      <c r="Q26" s="186">
        <f t="shared" si="4"/>
        <v>46204</v>
      </c>
      <c r="R26" s="187">
        <f t="shared" si="5"/>
        <v>10</v>
      </c>
      <c r="S26" s="188">
        <f t="shared" si="6"/>
        <v>4330274.5516396742</v>
      </c>
      <c r="T26" s="189">
        <f t="shared" si="7"/>
        <v>0</v>
      </c>
      <c r="U26" s="189">
        <f t="shared" si="8"/>
        <v>39011.482447204267</v>
      </c>
      <c r="V26" s="189">
        <f t="shared" si="9"/>
        <v>39011.482447204267</v>
      </c>
      <c r="W26" s="188">
        <f t="shared" si="1"/>
        <v>4291263.0691924701</v>
      </c>
    </row>
    <row r="27" spans="1:23" x14ac:dyDescent="0.35">
      <c r="A27" s="79">
        <f t="shared" si="10"/>
        <v>46204</v>
      </c>
      <c r="B27" s="73">
        <f t="shared" si="11"/>
        <v>10</v>
      </c>
      <c r="C27" s="71">
        <f t="shared" si="12"/>
        <v>2377245.6853121738</v>
      </c>
      <c r="D27" s="80">
        <f t="shared" si="13"/>
        <v>11490.020812342174</v>
      </c>
      <c r="E27" s="80">
        <f t="shared" si="14"/>
        <v>0</v>
      </c>
      <c r="F27" s="80">
        <f t="shared" si="2"/>
        <v>11490.020812342174</v>
      </c>
      <c r="G27" s="71">
        <f t="shared" si="3"/>
        <v>2377245.6853121738</v>
      </c>
      <c r="K27" s="83"/>
      <c r="L27" s="83"/>
      <c r="M27" s="84"/>
      <c r="Q27" s="186">
        <f t="shared" si="4"/>
        <v>46235</v>
      </c>
      <c r="R27" s="187">
        <f t="shared" si="5"/>
        <v>11</v>
      </c>
      <c r="S27" s="188">
        <f t="shared" si="6"/>
        <v>4291263.0691924701</v>
      </c>
      <c r="T27" s="189">
        <f t="shared" si="7"/>
        <v>0</v>
      </c>
      <c r="U27" s="189">
        <f t="shared" si="8"/>
        <v>39011.482447204267</v>
      </c>
      <c r="V27" s="189">
        <f t="shared" si="9"/>
        <v>39011.482447204267</v>
      </c>
      <c r="W27" s="188">
        <f t="shared" si="1"/>
        <v>4252251.5867452659</v>
      </c>
    </row>
    <row r="28" spans="1:23" x14ac:dyDescent="0.35">
      <c r="A28" s="79">
        <f t="shared" si="10"/>
        <v>46235</v>
      </c>
      <c r="B28" s="73">
        <f t="shared" si="11"/>
        <v>11</v>
      </c>
      <c r="C28" s="71">
        <f t="shared" si="12"/>
        <v>2377245.6853121738</v>
      </c>
      <c r="D28" s="80">
        <f t="shared" si="13"/>
        <v>11490.020812342174</v>
      </c>
      <c r="E28" s="80">
        <f t="shared" si="14"/>
        <v>0</v>
      </c>
      <c r="F28" s="80">
        <f t="shared" si="2"/>
        <v>11490.020812342174</v>
      </c>
      <c r="G28" s="71">
        <f t="shared" si="3"/>
        <v>2377245.6853121738</v>
      </c>
      <c r="Q28" s="186">
        <f t="shared" si="4"/>
        <v>46266</v>
      </c>
      <c r="R28" s="187">
        <f t="shared" si="5"/>
        <v>12</v>
      </c>
      <c r="S28" s="188">
        <f t="shared" si="6"/>
        <v>4252251.5867452659</v>
      </c>
      <c r="T28" s="189">
        <f t="shared" si="7"/>
        <v>0</v>
      </c>
      <c r="U28" s="189">
        <f t="shared" si="8"/>
        <v>39011.482447204267</v>
      </c>
      <c r="V28" s="189">
        <f t="shared" si="9"/>
        <v>39011.482447204267</v>
      </c>
      <c r="W28" s="188">
        <f t="shared" si="1"/>
        <v>4213240.1042980617</v>
      </c>
    </row>
    <row r="29" spans="1:23" x14ac:dyDescent="0.35">
      <c r="A29" s="79">
        <f t="shared" si="10"/>
        <v>46266</v>
      </c>
      <c r="B29" s="73">
        <f t="shared" si="11"/>
        <v>12</v>
      </c>
      <c r="C29" s="71">
        <f t="shared" si="12"/>
        <v>2377245.6853121738</v>
      </c>
      <c r="D29" s="80">
        <f t="shared" si="13"/>
        <v>11490.020812342174</v>
      </c>
      <c r="E29" s="80">
        <f t="shared" si="14"/>
        <v>0</v>
      </c>
      <c r="F29" s="80">
        <f t="shared" si="2"/>
        <v>11490.020812342174</v>
      </c>
      <c r="G29" s="71">
        <f t="shared" si="3"/>
        <v>2377245.6853121738</v>
      </c>
      <c r="Q29" s="186">
        <f t="shared" si="4"/>
        <v>46296</v>
      </c>
      <c r="R29" s="187">
        <f t="shared" si="5"/>
        <v>13</v>
      </c>
      <c r="S29" s="188">
        <f t="shared" si="6"/>
        <v>4213240.1042980617</v>
      </c>
      <c r="T29" s="189">
        <f t="shared" si="7"/>
        <v>0</v>
      </c>
      <c r="U29" s="189">
        <f t="shared" si="8"/>
        <v>39011.482447204267</v>
      </c>
      <c r="V29" s="189">
        <f t="shared" si="9"/>
        <v>39011.482447204267</v>
      </c>
      <c r="W29" s="188">
        <f t="shared" si="1"/>
        <v>4174228.6218508575</v>
      </c>
    </row>
    <row r="30" spans="1:23" x14ac:dyDescent="0.35">
      <c r="A30" s="79">
        <f t="shared" si="10"/>
        <v>46296</v>
      </c>
      <c r="B30" s="73">
        <f t="shared" si="11"/>
        <v>13</v>
      </c>
      <c r="C30" s="71">
        <f t="shared" si="12"/>
        <v>2377245.6853121738</v>
      </c>
      <c r="D30" s="80">
        <f t="shared" si="13"/>
        <v>11490.020812342174</v>
      </c>
      <c r="E30" s="80">
        <f t="shared" si="14"/>
        <v>0</v>
      </c>
      <c r="F30" s="80">
        <f t="shared" si="2"/>
        <v>11490.020812342174</v>
      </c>
      <c r="G30" s="71">
        <f t="shared" si="3"/>
        <v>2377245.6853121738</v>
      </c>
      <c r="Q30" s="186">
        <f t="shared" si="4"/>
        <v>46327</v>
      </c>
      <c r="R30" s="187">
        <f t="shared" si="5"/>
        <v>14</v>
      </c>
      <c r="S30" s="188">
        <f t="shared" si="6"/>
        <v>4174228.6218508575</v>
      </c>
      <c r="T30" s="189">
        <f t="shared" si="7"/>
        <v>0</v>
      </c>
      <c r="U30" s="189">
        <f t="shared" si="8"/>
        <v>39011.482447204267</v>
      </c>
      <c r="V30" s="189">
        <f t="shared" si="9"/>
        <v>39011.482447204267</v>
      </c>
      <c r="W30" s="188">
        <f t="shared" si="1"/>
        <v>4135217.1394036533</v>
      </c>
    </row>
    <row r="31" spans="1:23" x14ac:dyDescent="0.35">
      <c r="A31" s="79">
        <f t="shared" si="10"/>
        <v>46327</v>
      </c>
      <c r="B31" s="73">
        <f t="shared" si="11"/>
        <v>14</v>
      </c>
      <c r="C31" s="71">
        <f t="shared" si="12"/>
        <v>2377245.6853121738</v>
      </c>
      <c r="D31" s="80">
        <f t="shared" si="13"/>
        <v>11490.020812342174</v>
      </c>
      <c r="E31" s="80">
        <f t="shared" si="14"/>
        <v>0</v>
      </c>
      <c r="F31" s="80">
        <f t="shared" si="2"/>
        <v>11490.020812342174</v>
      </c>
      <c r="G31" s="71">
        <f t="shared" si="3"/>
        <v>2377245.6853121738</v>
      </c>
      <c r="Q31" s="186">
        <f t="shared" si="4"/>
        <v>46357</v>
      </c>
      <c r="R31" s="187">
        <f t="shared" si="5"/>
        <v>15</v>
      </c>
      <c r="S31" s="188">
        <f t="shared" si="6"/>
        <v>4135217.1394036533</v>
      </c>
      <c r="T31" s="189">
        <f t="shared" si="7"/>
        <v>0</v>
      </c>
      <c r="U31" s="189">
        <f t="shared" si="8"/>
        <v>39011.482447204267</v>
      </c>
      <c r="V31" s="189">
        <f t="shared" si="9"/>
        <v>39011.482447204267</v>
      </c>
      <c r="W31" s="188">
        <f t="shared" si="1"/>
        <v>4096205.6569564492</v>
      </c>
    </row>
    <row r="32" spans="1:23" x14ac:dyDescent="0.35">
      <c r="A32" s="79">
        <f t="shared" si="10"/>
        <v>46357</v>
      </c>
      <c r="B32" s="73">
        <f t="shared" si="11"/>
        <v>15</v>
      </c>
      <c r="C32" s="71">
        <f t="shared" si="12"/>
        <v>2377245.6853121738</v>
      </c>
      <c r="D32" s="80">
        <f t="shared" si="13"/>
        <v>11490.020812342174</v>
      </c>
      <c r="E32" s="80">
        <f t="shared" si="14"/>
        <v>0</v>
      </c>
      <c r="F32" s="80">
        <f t="shared" si="2"/>
        <v>11490.020812342174</v>
      </c>
      <c r="G32" s="71">
        <f t="shared" si="3"/>
        <v>2377245.6853121738</v>
      </c>
      <c r="Q32" s="186">
        <f t="shared" si="4"/>
        <v>46388</v>
      </c>
      <c r="R32" s="187">
        <f t="shared" si="5"/>
        <v>16</v>
      </c>
      <c r="S32" s="188">
        <f t="shared" si="6"/>
        <v>4096205.6569564492</v>
      </c>
      <c r="T32" s="189">
        <f t="shared" si="7"/>
        <v>0</v>
      </c>
      <c r="U32" s="189">
        <f t="shared" si="8"/>
        <v>39011.482447204267</v>
      </c>
      <c r="V32" s="189">
        <f t="shared" si="9"/>
        <v>39011.482447204267</v>
      </c>
      <c r="W32" s="188">
        <f t="shared" si="1"/>
        <v>4057194.174509245</v>
      </c>
    </row>
    <row r="33" spans="1:23" x14ac:dyDescent="0.35">
      <c r="A33" s="79">
        <f t="shared" si="10"/>
        <v>46388</v>
      </c>
      <c r="B33" s="73">
        <f t="shared" si="11"/>
        <v>16</v>
      </c>
      <c r="C33" s="71">
        <f t="shared" si="12"/>
        <v>2377245.6853121738</v>
      </c>
      <c r="D33" s="80">
        <f t="shared" si="13"/>
        <v>11490.020812342174</v>
      </c>
      <c r="E33" s="80">
        <f t="shared" si="14"/>
        <v>0</v>
      </c>
      <c r="F33" s="80">
        <f t="shared" si="2"/>
        <v>11490.020812342174</v>
      </c>
      <c r="G33" s="71">
        <f t="shared" si="3"/>
        <v>2377245.6853121738</v>
      </c>
      <c r="Q33" s="186">
        <f t="shared" si="4"/>
        <v>46419</v>
      </c>
      <c r="R33" s="187">
        <f t="shared" si="5"/>
        <v>17</v>
      </c>
      <c r="S33" s="188">
        <f t="shared" si="6"/>
        <v>4057194.174509245</v>
      </c>
      <c r="T33" s="189">
        <f t="shared" si="7"/>
        <v>0</v>
      </c>
      <c r="U33" s="189">
        <f t="shared" si="8"/>
        <v>39011.482447204267</v>
      </c>
      <c r="V33" s="189">
        <f t="shared" si="9"/>
        <v>39011.482447204267</v>
      </c>
      <c r="W33" s="188">
        <f t="shared" si="1"/>
        <v>4018182.6920620408</v>
      </c>
    </row>
    <row r="34" spans="1:23" x14ac:dyDescent="0.35">
      <c r="A34" s="79">
        <f t="shared" si="10"/>
        <v>46419</v>
      </c>
      <c r="B34" s="73">
        <f t="shared" si="11"/>
        <v>17</v>
      </c>
      <c r="C34" s="71">
        <f t="shared" si="12"/>
        <v>2377245.6853121738</v>
      </c>
      <c r="D34" s="80">
        <f t="shared" si="13"/>
        <v>11490.020812342174</v>
      </c>
      <c r="E34" s="80">
        <f t="shared" si="14"/>
        <v>0</v>
      </c>
      <c r="F34" s="80">
        <f t="shared" si="2"/>
        <v>11490.020812342174</v>
      </c>
      <c r="G34" s="71">
        <f t="shared" si="3"/>
        <v>2377245.6853121738</v>
      </c>
      <c r="Q34" s="186">
        <f t="shared" si="4"/>
        <v>46447</v>
      </c>
      <c r="R34" s="187">
        <f t="shared" si="5"/>
        <v>18</v>
      </c>
      <c r="S34" s="188">
        <f t="shared" si="6"/>
        <v>4018182.6920620408</v>
      </c>
      <c r="T34" s="189">
        <f t="shared" si="7"/>
        <v>0</v>
      </c>
      <c r="U34" s="189">
        <f t="shared" si="8"/>
        <v>39011.482447204267</v>
      </c>
      <c r="V34" s="189">
        <f t="shared" si="9"/>
        <v>39011.482447204267</v>
      </c>
      <c r="W34" s="188">
        <f t="shared" si="1"/>
        <v>3979171.2096148366</v>
      </c>
    </row>
    <row r="35" spans="1:23" x14ac:dyDescent="0.35">
      <c r="A35" s="79">
        <f t="shared" si="10"/>
        <v>46447</v>
      </c>
      <c r="B35" s="73">
        <f t="shared" si="11"/>
        <v>18</v>
      </c>
      <c r="C35" s="71">
        <f t="shared" si="12"/>
        <v>2377245.6853121738</v>
      </c>
      <c r="D35" s="80">
        <f t="shared" si="13"/>
        <v>11490.020812342174</v>
      </c>
      <c r="E35" s="80">
        <f t="shared" si="14"/>
        <v>0</v>
      </c>
      <c r="F35" s="80">
        <f t="shared" si="2"/>
        <v>11490.020812342174</v>
      </c>
      <c r="G35" s="71">
        <f t="shared" si="3"/>
        <v>2377245.6853121738</v>
      </c>
      <c r="Q35" s="186">
        <f t="shared" si="4"/>
        <v>46478</v>
      </c>
      <c r="R35" s="187">
        <f t="shared" si="5"/>
        <v>19</v>
      </c>
      <c r="S35" s="188">
        <f t="shared" si="6"/>
        <v>3979171.2096148366</v>
      </c>
      <c r="T35" s="189">
        <f t="shared" si="7"/>
        <v>0</v>
      </c>
      <c r="U35" s="189">
        <f t="shared" si="8"/>
        <v>39011.482447204267</v>
      </c>
      <c r="V35" s="189">
        <f t="shared" si="9"/>
        <v>39011.482447204267</v>
      </c>
      <c r="W35" s="188">
        <f t="shared" si="1"/>
        <v>3940159.7271676324</v>
      </c>
    </row>
    <row r="36" spans="1:23" x14ac:dyDescent="0.35">
      <c r="A36" s="79">
        <f t="shared" si="10"/>
        <v>46478</v>
      </c>
      <c r="B36" s="73">
        <f t="shared" si="11"/>
        <v>19</v>
      </c>
      <c r="C36" s="71">
        <f t="shared" si="12"/>
        <v>2377245.6853121738</v>
      </c>
      <c r="D36" s="80">
        <f t="shared" si="13"/>
        <v>11490.020812342174</v>
      </c>
      <c r="E36" s="80">
        <f t="shared" si="14"/>
        <v>0</v>
      </c>
      <c r="F36" s="80">
        <f t="shared" si="2"/>
        <v>11490.020812342174</v>
      </c>
      <c r="G36" s="71">
        <f t="shared" si="3"/>
        <v>2377245.6853121738</v>
      </c>
      <c r="Q36" s="186">
        <f t="shared" si="4"/>
        <v>46508</v>
      </c>
      <c r="R36" s="187">
        <f t="shared" si="5"/>
        <v>20</v>
      </c>
      <c r="S36" s="188">
        <f t="shared" si="6"/>
        <v>3940159.7271676324</v>
      </c>
      <c r="T36" s="189">
        <f t="shared" si="7"/>
        <v>0</v>
      </c>
      <c r="U36" s="189">
        <f t="shared" si="8"/>
        <v>39011.482447204267</v>
      </c>
      <c r="V36" s="189">
        <f t="shared" si="9"/>
        <v>39011.482447204267</v>
      </c>
      <c r="W36" s="188">
        <f t="shared" si="1"/>
        <v>3901148.2447204283</v>
      </c>
    </row>
    <row r="37" spans="1:23" x14ac:dyDescent="0.35">
      <c r="A37" s="79">
        <f t="shared" si="10"/>
        <v>46508</v>
      </c>
      <c r="B37" s="73">
        <f t="shared" si="11"/>
        <v>20</v>
      </c>
      <c r="C37" s="71">
        <f t="shared" si="12"/>
        <v>2377245.6853121738</v>
      </c>
      <c r="D37" s="80">
        <f t="shared" si="13"/>
        <v>11490.020812342174</v>
      </c>
      <c r="E37" s="80">
        <f t="shared" si="14"/>
        <v>0</v>
      </c>
      <c r="F37" s="80">
        <f t="shared" si="2"/>
        <v>11490.020812342174</v>
      </c>
      <c r="G37" s="71">
        <f t="shared" si="3"/>
        <v>2377245.6853121738</v>
      </c>
      <c r="Q37" s="186">
        <f t="shared" si="4"/>
        <v>46539</v>
      </c>
      <c r="R37" s="187">
        <f t="shared" si="5"/>
        <v>21</v>
      </c>
      <c r="S37" s="188">
        <f t="shared" si="6"/>
        <v>3901148.2447204283</v>
      </c>
      <c r="T37" s="189">
        <f t="shared" si="7"/>
        <v>0</v>
      </c>
      <c r="U37" s="189">
        <f t="shared" si="8"/>
        <v>39011.482447204267</v>
      </c>
      <c r="V37" s="189">
        <f t="shared" si="9"/>
        <v>39011.482447204267</v>
      </c>
      <c r="W37" s="188">
        <f t="shared" si="1"/>
        <v>3862136.7622732241</v>
      </c>
    </row>
    <row r="38" spans="1:23" x14ac:dyDescent="0.35">
      <c r="A38" s="79">
        <f t="shared" si="10"/>
        <v>46539</v>
      </c>
      <c r="B38" s="73">
        <f t="shared" si="11"/>
        <v>21</v>
      </c>
      <c r="C38" s="71">
        <f t="shared" si="12"/>
        <v>2377245.6853121738</v>
      </c>
      <c r="D38" s="80">
        <f t="shared" si="13"/>
        <v>11490.020812342174</v>
      </c>
      <c r="E38" s="80">
        <f t="shared" si="14"/>
        <v>0</v>
      </c>
      <c r="F38" s="80">
        <f t="shared" si="2"/>
        <v>11490.020812342174</v>
      </c>
      <c r="G38" s="71">
        <f t="shared" si="3"/>
        <v>2377245.6853121738</v>
      </c>
      <c r="Q38" s="186">
        <f t="shared" si="4"/>
        <v>46569</v>
      </c>
      <c r="R38" s="187">
        <f t="shared" si="5"/>
        <v>22</v>
      </c>
      <c r="S38" s="188">
        <f t="shared" si="6"/>
        <v>3862136.7622732241</v>
      </c>
      <c r="T38" s="189">
        <f t="shared" si="7"/>
        <v>0</v>
      </c>
      <c r="U38" s="189">
        <f t="shared" si="8"/>
        <v>39011.482447204267</v>
      </c>
      <c r="V38" s="189">
        <f t="shared" si="9"/>
        <v>39011.482447204267</v>
      </c>
      <c r="W38" s="188">
        <f t="shared" si="1"/>
        <v>3823125.2798260199</v>
      </c>
    </row>
    <row r="39" spans="1:23" x14ac:dyDescent="0.35">
      <c r="A39" s="79">
        <f t="shared" si="10"/>
        <v>46569</v>
      </c>
      <c r="B39" s="73">
        <f t="shared" si="11"/>
        <v>22</v>
      </c>
      <c r="C39" s="71">
        <f t="shared" si="12"/>
        <v>2377245.6853121738</v>
      </c>
      <c r="D39" s="80">
        <f t="shared" si="13"/>
        <v>11490.020812342174</v>
      </c>
      <c r="E39" s="80">
        <f t="shared" si="14"/>
        <v>0</v>
      </c>
      <c r="F39" s="80">
        <f t="shared" si="2"/>
        <v>11490.020812342174</v>
      </c>
      <c r="G39" s="71">
        <f t="shared" si="3"/>
        <v>2377245.6853121738</v>
      </c>
      <c r="Q39" s="186">
        <f t="shared" si="4"/>
        <v>46600</v>
      </c>
      <c r="R39" s="187">
        <f t="shared" si="5"/>
        <v>23</v>
      </c>
      <c r="S39" s="188">
        <f t="shared" si="6"/>
        <v>3823125.2798260199</v>
      </c>
      <c r="T39" s="189">
        <f t="shared" si="7"/>
        <v>0</v>
      </c>
      <c r="U39" s="189">
        <f t="shared" si="8"/>
        <v>39011.482447204267</v>
      </c>
      <c r="V39" s="189">
        <f t="shared" si="9"/>
        <v>39011.482447204267</v>
      </c>
      <c r="W39" s="188">
        <f t="shared" si="1"/>
        <v>3784113.7973788157</v>
      </c>
    </row>
    <row r="40" spans="1:23" x14ac:dyDescent="0.35">
      <c r="A40" s="79">
        <f t="shared" si="10"/>
        <v>46600</v>
      </c>
      <c r="B40" s="73">
        <f t="shared" si="11"/>
        <v>23</v>
      </c>
      <c r="C40" s="71">
        <f t="shared" si="12"/>
        <v>2377245.6853121738</v>
      </c>
      <c r="D40" s="80">
        <f t="shared" si="13"/>
        <v>11490.020812342174</v>
      </c>
      <c r="E40" s="80">
        <f t="shared" si="14"/>
        <v>0</v>
      </c>
      <c r="F40" s="80">
        <f t="shared" si="2"/>
        <v>11490.020812342174</v>
      </c>
      <c r="G40" s="71">
        <f t="shared" si="3"/>
        <v>2377245.6853121738</v>
      </c>
      <c r="Q40" s="186">
        <f t="shared" si="4"/>
        <v>46631</v>
      </c>
      <c r="R40" s="187">
        <f t="shared" si="5"/>
        <v>24</v>
      </c>
      <c r="S40" s="188">
        <f t="shared" si="6"/>
        <v>3784113.7973788157</v>
      </c>
      <c r="T40" s="189">
        <f t="shared" si="7"/>
        <v>0</v>
      </c>
      <c r="U40" s="189">
        <f t="shared" si="8"/>
        <v>39011.482447204267</v>
      </c>
      <c r="V40" s="189">
        <f t="shared" si="9"/>
        <v>39011.482447204267</v>
      </c>
      <c r="W40" s="188">
        <f t="shared" si="1"/>
        <v>3745102.3149316115</v>
      </c>
    </row>
    <row r="41" spans="1:23" x14ac:dyDescent="0.35">
      <c r="A41" s="79">
        <f t="shared" si="10"/>
        <v>46631</v>
      </c>
      <c r="B41" s="73">
        <f t="shared" si="11"/>
        <v>24</v>
      </c>
      <c r="C41" s="71">
        <f t="shared" si="12"/>
        <v>2377245.6853121738</v>
      </c>
      <c r="D41" s="80">
        <f t="shared" si="13"/>
        <v>11490.020812342174</v>
      </c>
      <c r="E41" s="80">
        <f t="shared" si="14"/>
        <v>0</v>
      </c>
      <c r="F41" s="80">
        <f t="shared" si="2"/>
        <v>11490.020812342174</v>
      </c>
      <c r="G41" s="71">
        <f t="shared" si="3"/>
        <v>2377245.6853121738</v>
      </c>
      <c r="Q41" s="186">
        <f t="shared" si="4"/>
        <v>46661</v>
      </c>
      <c r="R41" s="187">
        <f t="shared" si="5"/>
        <v>25</v>
      </c>
      <c r="S41" s="188">
        <f t="shared" si="6"/>
        <v>3745102.3149316115</v>
      </c>
      <c r="T41" s="189">
        <f t="shared" si="7"/>
        <v>0</v>
      </c>
      <c r="U41" s="189">
        <f t="shared" si="8"/>
        <v>39011.482447204267</v>
      </c>
      <c r="V41" s="189">
        <f t="shared" si="9"/>
        <v>39011.482447204267</v>
      </c>
      <c r="W41" s="188">
        <f t="shared" si="1"/>
        <v>3706090.8324844074</v>
      </c>
    </row>
    <row r="42" spans="1:23" x14ac:dyDescent="0.35">
      <c r="A42" s="79">
        <f t="shared" si="10"/>
        <v>46661</v>
      </c>
      <c r="B42" s="73">
        <f t="shared" si="11"/>
        <v>25</v>
      </c>
      <c r="C42" s="71">
        <f t="shared" si="12"/>
        <v>2377245.6853121738</v>
      </c>
      <c r="D42" s="80">
        <f t="shared" si="13"/>
        <v>11490.020812342174</v>
      </c>
      <c r="E42" s="80">
        <f t="shared" si="14"/>
        <v>0</v>
      </c>
      <c r="F42" s="80">
        <f t="shared" si="2"/>
        <v>11490.020812342174</v>
      </c>
      <c r="G42" s="71">
        <f t="shared" si="3"/>
        <v>2377245.6853121738</v>
      </c>
      <c r="Q42" s="186">
        <f t="shared" si="4"/>
        <v>46692</v>
      </c>
      <c r="R42" s="187">
        <f t="shared" si="5"/>
        <v>26</v>
      </c>
      <c r="S42" s="188">
        <f t="shared" si="6"/>
        <v>3706090.8324844074</v>
      </c>
      <c r="T42" s="189">
        <f t="shared" si="7"/>
        <v>0</v>
      </c>
      <c r="U42" s="189">
        <f t="shared" si="8"/>
        <v>39011.482447204267</v>
      </c>
      <c r="V42" s="189">
        <f t="shared" si="9"/>
        <v>39011.482447204267</v>
      </c>
      <c r="W42" s="188">
        <f t="shared" si="1"/>
        <v>3667079.3500372032</v>
      </c>
    </row>
    <row r="43" spans="1:23" x14ac:dyDescent="0.35">
      <c r="A43" s="79">
        <f t="shared" si="10"/>
        <v>46692</v>
      </c>
      <c r="B43" s="73">
        <f t="shared" si="11"/>
        <v>26</v>
      </c>
      <c r="C43" s="71">
        <f t="shared" si="12"/>
        <v>2377245.6853121738</v>
      </c>
      <c r="D43" s="80">
        <f t="shared" si="13"/>
        <v>11490.020812342174</v>
      </c>
      <c r="E43" s="80">
        <f t="shared" si="14"/>
        <v>0</v>
      </c>
      <c r="F43" s="80">
        <f t="shared" si="2"/>
        <v>11490.020812342174</v>
      </c>
      <c r="G43" s="71">
        <f t="shared" si="3"/>
        <v>2377245.6853121738</v>
      </c>
      <c r="Q43" s="186">
        <f t="shared" si="4"/>
        <v>46722</v>
      </c>
      <c r="R43" s="187">
        <f t="shared" si="5"/>
        <v>27</v>
      </c>
      <c r="S43" s="188">
        <f t="shared" si="6"/>
        <v>3667079.3500372032</v>
      </c>
      <c r="T43" s="189">
        <f t="shared" si="7"/>
        <v>0</v>
      </c>
      <c r="U43" s="189">
        <f t="shared" si="8"/>
        <v>39011.482447204267</v>
      </c>
      <c r="V43" s="189">
        <f t="shared" si="9"/>
        <v>39011.482447204267</v>
      </c>
      <c r="W43" s="188">
        <f t="shared" si="1"/>
        <v>3628067.867589999</v>
      </c>
    </row>
    <row r="44" spans="1:23" x14ac:dyDescent="0.35">
      <c r="A44" s="79">
        <f t="shared" si="10"/>
        <v>46722</v>
      </c>
      <c r="B44" s="73">
        <f t="shared" si="11"/>
        <v>27</v>
      </c>
      <c r="C44" s="71">
        <f t="shared" si="12"/>
        <v>2377245.6853121738</v>
      </c>
      <c r="D44" s="80">
        <f t="shared" si="13"/>
        <v>11490.020812342174</v>
      </c>
      <c r="E44" s="80">
        <f t="shared" si="14"/>
        <v>0</v>
      </c>
      <c r="F44" s="80">
        <f t="shared" si="2"/>
        <v>11490.020812342174</v>
      </c>
      <c r="G44" s="71">
        <f t="shared" si="3"/>
        <v>2377245.6853121738</v>
      </c>
      <c r="Q44" s="186">
        <f t="shared" si="4"/>
        <v>46753</v>
      </c>
      <c r="R44" s="187">
        <f t="shared" si="5"/>
        <v>28</v>
      </c>
      <c r="S44" s="188">
        <f t="shared" si="6"/>
        <v>3628067.867589999</v>
      </c>
      <c r="T44" s="189">
        <f t="shared" si="7"/>
        <v>0</v>
      </c>
      <c r="U44" s="189">
        <f t="shared" si="8"/>
        <v>39011.482447204267</v>
      </c>
      <c r="V44" s="189">
        <f t="shared" si="9"/>
        <v>39011.482447204267</v>
      </c>
      <c r="W44" s="188">
        <f t="shared" si="1"/>
        <v>3589056.3851427948</v>
      </c>
    </row>
    <row r="45" spans="1:23" x14ac:dyDescent="0.35">
      <c r="A45" s="79">
        <f t="shared" si="10"/>
        <v>46753</v>
      </c>
      <c r="B45" s="73">
        <f t="shared" si="11"/>
        <v>28</v>
      </c>
      <c r="C45" s="71">
        <f t="shared" si="12"/>
        <v>2377245.6853121738</v>
      </c>
      <c r="D45" s="80">
        <f t="shared" si="13"/>
        <v>11490.020812342174</v>
      </c>
      <c r="E45" s="80">
        <f t="shared" si="14"/>
        <v>0</v>
      </c>
      <c r="F45" s="80">
        <f t="shared" si="2"/>
        <v>11490.020812342174</v>
      </c>
      <c r="G45" s="71">
        <f t="shared" si="3"/>
        <v>2377245.6853121738</v>
      </c>
      <c r="Q45" s="186">
        <f t="shared" si="4"/>
        <v>46784</v>
      </c>
      <c r="R45" s="187">
        <f t="shared" si="5"/>
        <v>29</v>
      </c>
      <c r="S45" s="188">
        <f t="shared" si="6"/>
        <v>3589056.3851427948</v>
      </c>
      <c r="T45" s="189">
        <f t="shared" si="7"/>
        <v>0</v>
      </c>
      <c r="U45" s="189">
        <f t="shared" si="8"/>
        <v>39011.482447204267</v>
      </c>
      <c r="V45" s="189">
        <f t="shared" si="9"/>
        <v>39011.482447204267</v>
      </c>
      <c r="W45" s="188">
        <f t="shared" si="1"/>
        <v>3550044.9026955906</v>
      </c>
    </row>
    <row r="46" spans="1:23" x14ac:dyDescent="0.35">
      <c r="A46" s="79">
        <f t="shared" si="10"/>
        <v>46784</v>
      </c>
      <c r="B46" s="73">
        <f t="shared" si="11"/>
        <v>29</v>
      </c>
      <c r="C46" s="71">
        <f t="shared" si="12"/>
        <v>2377245.6853121738</v>
      </c>
      <c r="D46" s="80">
        <f t="shared" si="13"/>
        <v>11490.020812342174</v>
      </c>
      <c r="E46" s="80">
        <f t="shared" si="14"/>
        <v>0</v>
      </c>
      <c r="F46" s="80">
        <f t="shared" si="2"/>
        <v>11490.020812342174</v>
      </c>
      <c r="G46" s="71">
        <f t="shared" si="3"/>
        <v>2377245.6853121738</v>
      </c>
      <c r="Q46" s="186">
        <f t="shared" si="4"/>
        <v>46813</v>
      </c>
      <c r="R46" s="187">
        <f t="shared" si="5"/>
        <v>30</v>
      </c>
      <c r="S46" s="188">
        <f t="shared" si="6"/>
        <v>3550044.9026955906</v>
      </c>
      <c r="T46" s="189">
        <f t="shared" si="7"/>
        <v>0</v>
      </c>
      <c r="U46" s="189">
        <f t="shared" si="8"/>
        <v>39011.482447204267</v>
      </c>
      <c r="V46" s="189">
        <f t="shared" si="9"/>
        <v>39011.482447204267</v>
      </c>
      <c r="W46" s="188">
        <f t="shared" si="1"/>
        <v>3511033.4202483865</v>
      </c>
    </row>
    <row r="47" spans="1:23" x14ac:dyDescent="0.35">
      <c r="A47" s="79">
        <f t="shared" si="10"/>
        <v>46813</v>
      </c>
      <c r="B47" s="73">
        <f t="shared" si="11"/>
        <v>30</v>
      </c>
      <c r="C47" s="71">
        <f t="shared" si="12"/>
        <v>2377245.6853121738</v>
      </c>
      <c r="D47" s="80">
        <f t="shared" si="13"/>
        <v>11490.020812342174</v>
      </c>
      <c r="E47" s="80">
        <f t="shared" si="14"/>
        <v>0</v>
      </c>
      <c r="F47" s="80">
        <f t="shared" si="2"/>
        <v>11490.020812342174</v>
      </c>
      <c r="G47" s="71">
        <f t="shared" si="3"/>
        <v>2377245.6853121738</v>
      </c>
      <c r="Q47" s="186">
        <f t="shared" si="4"/>
        <v>46844</v>
      </c>
      <c r="R47" s="187">
        <f t="shared" si="5"/>
        <v>31</v>
      </c>
      <c r="S47" s="188">
        <f t="shared" si="6"/>
        <v>3511033.4202483865</v>
      </c>
      <c r="T47" s="189">
        <f t="shared" si="7"/>
        <v>0</v>
      </c>
      <c r="U47" s="189">
        <f t="shared" si="8"/>
        <v>39011.482447204267</v>
      </c>
      <c r="V47" s="189">
        <f t="shared" si="9"/>
        <v>39011.482447204267</v>
      </c>
      <c r="W47" s="188">
        <f t="shared" si="1"/>
        <v>3472021.9378011823</v>
      </c>
    </row>
    <row r="48" spans="1:23" x14ac:dyDescent="0.35">
      <c r="A48" s="79">
        <f t="shared" si="10"/>
        <v>46844</v>
      </c>
      <c r="B48" s="73">
        <f t="shared" si="11"/>
        <v>31</v>
      </c>
      <c r="C48" s="71">
        <f t="shared" si="12"/>
        <v>2377245.6853121738</v>
      </c>
      <c r="D48" s="80">
        <f t="shared" si="13"/>
        <v>11490.020812342174</v>
      </c>
      <c r="E48" s="80">
        <f t="shared" si="14"/>
        <v>0</v>
      </c>
      <c r="F48" s="80">
        <f t="shared" si="2"/>
        <v>11490.020812342174</v>
      </c>
      <c r="G48" s="71">
        <f t="shared" si="3"/>
        <v>2377245.6853121738</v>
      </c>
      <c r="Q48" s="186">
        <f t="shared" si="4"/>
        <v>46874</v>
      </c>
      <c r="R48" s="187">
        <f t="shared" si="5"/>
        <v>32</v>
      </c>
      <c r="S48" s="188">
        <f t="shared" si="6"/>
        <v>3472021.9378011823</v>
      </c>
      <c r="T48" s="189">
        <f t="shared" si="7"/>
        <v>0</v>
      </c>
      <c r="U48" s="189">
        <f t="shared" si="8"/>
        <v>39011.482447204267</v>
      </c>
      <c r="V48" s="189">
        <f t="shared" si="9"/>
        <v>39011.482447204267</v>
      </c>
      <c r="W48" s="188">
        <f t="shared" si="1"/>
        <v>3433010.4553539781</v>
      </c>
    </row>
    <row r="49" spans="1:23" x14ac:dyDescent="0.35">
      <c r="A49" s="79">
        <f t="shared" si="10"/>
        <v>46874</v>
      </c>
      <c r="B49" s="73">
        <f t="shared" si="11"/>
        <v>32</v>
      </c>
      <c r="C49" s="71">
        <f t="shared" si="12"/>
        <v>2377245.6853121738</v>
      </c>
      <c r="D49" s="80">
        <f t="shared" si="13"/>
        <v>11490.020812342174</v>
      </c>
      <c r="E49" s="80">
        <f t="shared" si="14"/>
        <v>0</v>
      </c>
      <c r="F49" s="80">
        <f t="shared" si="2"/>
        <v>11490.020812342174</v>
      </c>
      <c r="G49" s="71">
        <f t="shared" si="3"/>
        <v>2377245.6853121738</v>
      </c>
      <c r="Q49" s="186">
        <f t="shared" si="4"/>
        <v>46905</v>
      </c>
      <c r="R49" s="187">
        <f t="shared" si="5"/>
        <v>33</v>
      </c>
      <c r="S49" s="188">
        <f t="shared" si="6"/>
        <v>3433010.4553539781</v>
      </c>
      <c r="T49" s="189">
        <f t="shared" si="7"/>
        <v>0</v>
      </c>
      <c r="U49" s="189">
        <f t="shared" si="8"/>
        <v>39011.482447204267</v>
      </c>
      <c r="V49" s="189">
        <f t="shared" si="9"/>
        <v>39011.482447204267</v>
      </c>
      <c r="W49" s="188">
        <f t="shared" si="1"/>
        <v>3393998.9729067739</v>
      </c>
    </row>
    <row r="50" spans="1:23" x14ac:dyDescent="0.35">
      <c r="A50" s="79">
        <f t="shared" si="10"/>
        <v>46905</v>
      </c>
      <c r="B50" s="73">
        <f t="shared" si="11"/>
        <v>33</v>
      </c>
      <c r="C50" s="71">
        <f t="shared" si="12"/>
        <v>2377245.6853121738</v>
      </c>
      <c r="D50" s="80">
        <f t="shared" si="13"/>
        <v>11490.020812342174</v>
      </c>
      <c r="E50" s="80">
        <f t="shared" si="14"/>
        <v>0</v>
      </c>
      <c r="F50" s="80">
        <f t="shared" si="2"/>
        <v>11490.020812342174</v>
      </c>
      <c r="G50" s="71">
        <f t="shared" si="3"/>
        <v>2377245.6853121738</v>
      </c>
      <c r="Q50" s="186">
        <f t="shared" si="4"/>
        <v>46935</v>
      </c>
      <c r="R50" s="187">
        <f t="shared" si="5"/>
        <v>34</v>
      </c>
      <c r="S50" s="188">
        <f t="shared" si="6"/>
        <v>3393998.9729067739</v>
      </c>
      <c r="T50" s="189">
        <f t="shared" si="7"/>
        <v>0</v>
      </c>
      <c r="U50" s="189">
        <f t="shared" si="8"/>
        <v>39011.482447204267</v>
      </c>
      <c r="V50" s="189">
        <f t="shared" si="9"/>
        <v>39011.482447204267</v>
      </c>
      <c r="W50" s="188">
        <f t="shared" si="1"/>
        <v>3354987.4904595697</v>
      </c>
    </row>
    <row r="51" spans="1:23" x14ac:dyDescent="0.35">
      <c r="A51" s="79">
        <f t="shared" si="10"/>
        <v>46935</v>
      </c>
      <c r="B51" s="73">
        <f t="shared" si="11"/>
        <v>34</v>
      </c>
      <c r="C51" s="71">
        <f t="shared" si="12"/>
        <v>2377245.6853121738</v>
      </c>
      <c r="D51" s="80">
        <f t="shared" si="13"/>
        <v>11490.020812342174</v>
      </c>
      <c r="E51" s="80">
        <f t="shared" si="14"/>
        <v>0</v>
      </c>
      <c r="F51" s="80">
        <f t="shared" si="2"/>
        <v>11490.020812342174</v>
      </c>
      <c r="G51" s="71">
        <f t="shared" si="3"/>
        <v>2377245.6853121738</v>
      </c>
      <c r="Q51" s="186">
        <f t="shared" si="4"/>
        <v>46966</v>
      </c>
      <c r="R51" s="187">
        <f t="shared" si="5"/>
        <v>35</v>
      </c>
      <c r="S51" s="188">
        <f t="shared" si="6"/>
        <v>3354987.4904595697</v>
      </c>
      <c r="T51" s="189">
        <f t="shared" si="7"/>
        <v>0</v>
      </c>
      <c r="U51" s="189">
        <f t="shared" si="8"/>
        <v>39011.482447204267</v>
      </c>
      <c r="V51" s="189">
        <f t="shared" si="9"/>
        <v>39011.482447204267</v>
      </c>
      <c r="W51" s="188">
        <f t="shared" si="1"/>
        <v>3315976.0080123655</v>
      </c>
    </row>
    <row r="52" spans="1:23" x14ac:dyDescent="0.35">
      <c r="A52" s="79">
        <f t="shared" si="10"/>
        <v>46966</v>
      </c>
      <c r="B52" s="73">
        <f t="shared" si="11"/>
        <v>35</v>
      </c>
      <c r="C52" s="71">
        <f t="shared" si="12"/>
        <v>2377245.6853121738</v>
      </c>
      <c r="D52" s="80">
        <f t="shared" si="13"/>
        <v>11490.020812342174</v>
      </c>
      <c r="E52" s="80">
        <f t="shared" si="14"/>
        <v>0</v>
      </c>
      <c r="F52" s="80">
        <f t="shared" si="2"/>
        <v>11490.020812342174</v>
      </c>
      <c r="G52" s="71">
        <f t="shared" si="3"/>
        <v>2377245.6853121738</v>
      </c>
      <c r="Q52" s="186">
        <f t="shared" si="4"/>
        <v>46997</v>
      </c>
      <c r="R52" s="187">
        <f t="shared" si="5"/>
        <v>36</v>
      </c>
      <c r="S52" s="188">
        <f t="shared" si="6"/>
        <v>3315976.0080123655</v>
      </c>
      <c r="T52" s="189">
        <f t="shared" si="7"/>
        <v>0</v>
      </c>
      <c r="U52" s="189">
        <f t="shared" si="8"/>
        <v>39011.482447204267</v>
      </c>
      <c r="V52" s="189">
        <f t="shared" si="9"/>
        <v>39011.482447204267</v>
      </c>
      <c r="W52" s="188">
        <f t="shared" si="1"/>
        <v>3276964.5255651614</v>
      </c>
    </row>
    <row r="53" spans="1:23" x14ac:dyDescent="0.35">
      <c r="A53" s="79">
        <f t="shared" si="10"/>
        <v>46997</v>
      </c>
      <c r="B53" s="73">
        <f t="shared" si="11"/>
        <v>36</v>
      </c>
      <c r="C53" s="71">
        <f t="shared" si="12"/>
        <v>2377245.6853121738</v>
      </c>
      <c r="D53" s="80">
        <f t="shared" si="13"/>
        <v>11490.020812342174</v>
      </c>
      <c r="E53" s="80">
        <f t="shared" si="14"/>
        <v>0</v>
      </c>
      <c r="F53" s="80">
        <f t="shared" si="2"/>
        <v>11490.020812342174</v>
      </c>
      <c r="G53" s="71">
        <f t="shared" si="3"/>
        <v>2377245.6853121738</v>
      </c>
      <c r="Q53" s="186">
        <f t="shared" si="4"/>
        <v>47027</v>
      </c>
      <c r="R53" s="187">
        <f t="shared" si="5"/>
        <v>37</v>
      </c>
      <c r="S53" s="188">
        <f t="shared" si="6"/>
        <v>3276964.5255651614</v>
      </c>
      <c r="T53" s="189">
        <f t="shared" si="7"/>
        <v>0</v>
      </c>
      <c r="U53" s="189">
        <f t="shared" si="8"/>
        <v>39011.482447204267</v>
      </c>
      <c r="V53" s="189">
        <f t="shared" si="9"/>
        <v>39011.482447204267</v>
      </c>
      <c r="W53" s="188">
        <f t="shared" si="1"/>
        <v>3237953.0431179572</v>
      </c>
    </row>
    <row r="54" spans="1:23" x14ac:dyDescent="0.35">
      <c r="A54" s="79">
        <f t="shared" si="10"/>
        <v>47027</v>
      </c>
      <c r="B54" s="73">
        <f t="shared" si="11"/>
        <v>37</v>
      </c>
      <c r="C54" s="71">
        <f t="shared" si="12"/>
        <v>2377245.6853121738</v>
      </c>
      <c r="D54" s="80">
        <f t="shared" si="13"/>
        <v>11490.020812342174</v>
      </c>
      <c r="E54" s="80">
        <f t="shared" si="14"/>
        <v>0</v>
      </c>
      <c r="F54" s="80">
        <f t="shared" si="2"/>
        <v>11490.020812342174</v>
      </c>
      <c r="G54" s="71">
        <f t="shared" si="3"/>
        <v>2377245.6853121738</v>
      </c>
      <c r="Q54" s="186">
        <f t="shared" si="4"/>
        <v>47058</v>
      </c>
      <c r="R54" s="187">
        <f t="shared" si="5"/>
        <v>38</v>
      </c>
      <c r="S54" s="188">
        <f t="shared" si="6"/>
        <v>3237953.0431179572</v>
      </c>
      <c r="T54" s="189">
        <f t="shared" si="7"/>
        <v>0</v>
      </c>
      <c r="U54" s="189">
        <f t="shared" si="8"/>
        <v>39011.482447204267</v>
      </c>
      <c r="V54" s="189">
        <f t="shared" si="9"/>
        <v>39011.482447204267</v>
      </c>
      <c r="W54" s="188">
        <f t="shared" si="1"/>
        <v>3198941.560670753</v>
      </c>
    </row>
    <row r="55" spans="1:23" x14ac:dyDescent="0.35">
      <c r="A55" s="79">
        <f t="shared" si="10"/>
        <v>47058</v>
      </c>
      <c r="B55" s="73">
        <f t="shared" si="11"/>
        <v>38</v>
      </c>
      <c r="C55" s="71">
        <f t="shared" si="12"/>
        <v>2377245.6853121738</v>
      </c>
      <c r="D55" s="80">
        <f t="shared" si="13"/>
        <v>11490.020812342174</v>
      </c>
      <c r="E55" s="80">
        <f t="shared" si="14"/>
        <v>0</v>
      </c>
      <c r="F55" s="80">
        <f t="shared" si="2"/>
        <v>11490.020812342174</v>
      </c>
      <c r="G55" s="71">
        <f t="shared" si="3"/>
        <v>2377245.6853121738</v>
      </c>
      <c r="Q55" s="186">
        <f t="shared" si="4"/>
        <v>47088</v>
      </c>
      <c r="R55" s="187">
        <f t="shared" si="5"/>
        <v>39</v>
      </c>
      <c r="S55" s="188">
        <f t="shared" si="6"/>
        <v>3198941.560670753</v>
      </c>
      <c r="T55" s="189">
        <f t="shared" si="7"/>
        <v>0</v>
      </c>
      <c r="U55" s="189">
        <f t="shared" si="8"/>
        <v>39011.482447204267</v>
      </c>
      <c r="V55" s="189">
        <f t="shared" si="9"/>
        <v>39011.482447204267</v>
      </c>
      <c r="W55" s="188">
        <f t="shared" si="1"/>
        <v>3159930.0782235488</v>
      </c>
    </row>
    <row r="56" spans="1:23" x14ac:dyDescent="0.35">
      <c r="A56" s="79">
        <f t="shared" si="10"/>
        <v>47088</v>
      </c>
      <c r="B56" s="73">
        <f t="shared" si="11"/>
        <v>39</v>
      </c>
      <c r="C56" s="71">
        <f t="shared" si="12"/>
        <v>2377245.6853121738</v>
      </c>
      <c r="D56" s="80">
        <f t="shared" si="13"/>
        <v>11490.020812342174</v>
      </c>
      <c r="E56" s="80">
        <f t="shared" si="14"/>
        <v>0</v>
      </c>
      <c r="F56" s="80">
        <f t="shared" si="2"/>
        <v>11490.020812342174</v>
      </c>
      <c r="G56" s="71">
        <f t="shared" si="3"/>
        <v>2377245.6853121738</v>
      </c>
      <c r="Q56" s="186">
        <f t="shared" si="4"/>
        <v>47119</v>
      </c>
      <c r="R56" s="187">
        <f t="shared" si="5"/>
        <v>40</v>
      </c>
      <c r="S56" s="188">
        <f t="shared" si="6"/>
        <v>3159930.0782235488</v>
      </c>
      <c r="T56" s="189">
        <f t="shared" si="7"/>
        <v>0</v>
      </c>
      <c r="U56" s="189">
        <f t="shared" si="8"/>
        <v>39011.482447204267</v>
      </c>
      <c r="V56" s="189">
        <f t="shared" si="9"/>
        <v>39011.482447204267</v>
      </c>
      <c r="W56" s="188">
        <f t="shared" si="1"/>
        <v>3120918.5957763446</v>
      </c>
    </row>
    <row r="57" spans="1:23" x14ac:dyDescent="0.35">
      <c r="A57" s="79">
        <f t="shared" si="10"/>
        <v>47119</v>
      </c>
      <c r="B57" s="73">
        <f t="shared" si="11"/>
        <v>40</v>
      </c>
      <c r="C57" s="71">
        <f t="shared" si="12"/>
        <v>2377245.6853121738</v>
      </c>
      <c r="D57" s="80">
        <f t="shared" si="13"/>
        <v>11490.020812342174</v>
      </c>
      <c r="E57" s="80">
        <f t="shared" si="14"/>
        <v>0</v>
      </c>
      <c r="F57" s="80">
        <f t="shared" si="2"/>
        <v>11490.020812342174</v>
      </c>
      <c r="G57" s="71">
        <f t="shared" si="3"/>
        <v>2377245.6853121738</v>
      </c>
      <c r="Q57" s="186">
        <f t="shared" si="4"/>
        <v>47150</v>
      </c>
      <c r="R57" s="187">
        <f t="shared" si="5"/>
        <v>41</v>
      </c>
      <c r="S57" s="188">
        <f t="shared" si="6"/>
        <v>3120918.5957763446</v>
      </c>
      <c r="T57" s="189">
        <f t="shared" si="7"/>
        <v>0</v>
      </c>
      <c r="U57" s="189">
        <f t="shared" si="8"/>
        <v>39011.482447204267</v>
      </c>
      <c r="V57" s="189">
        <f t="shared" si="9"/>
        <v>39011.482447204267</v>
      </c>
      <c r="W57" s="188">
        <f t="shared" si="1"/>
        <v>3081907.1133291405</v>
      </c>
    </row>
    <row r="58" spans="1:23" x14ac:dyDescent="0.35">
      <c r="A58" s="79">
        <f t="shared" si="10"/>
        <v>47150</v>
      </c>
      <c r="B58" s="73">
        <f t="shared" si="11"/>
        <v>41</v>
      </c>
      <c r="C58" s="71">
        <f t="shared" si="12"/>
        <v>2377245.6853121738</v>
      </c>
      <c r="D58" s="80">
        <f t="shared" si="13"/>
        <v>11490.020812342174</v>
      </c>
      <c r="E58" s="80">
        <f t="shared" si="14"/>
        <v>0</v>
      </c>
      <c r="F58" s="80">
        <f t="shared" si="2"/>
        <v>11490.020812342174</v>
      </c>
      <c r="G58" s="71">
        <f t="shared" si="3"/>
        <v>2377245.6853121738</v>
      </c>
      <c r="Q58" s="186">
        <f t="shared" si="4"/>
        <v>47178</v>
      </c>
      <c r="R58" s="187">
        <f t="shared" si="5"/>
        <v>42</v>
      </c>
      <c r="S58" s="188">
        <f t="shared" si="6"/>
        <v>3081907.1133291405</v>
      </c>
      <c r="T58" s="189">
        <f t="shared" si="7"/>
        <v>0</v>
      </c>
      <c r="U58" s="189">
        <f t="shared" si="8"/>
        <v>39011.482447204267</v>
      </c>
      <c r="V58" s="189">
        <f t="shared" si="9"/>
        <v>39011.482447204267</v>
      </c>
      <c r="W58" s="188">
        <f t="shared" si="1"/>
        <v>3042895.6308819363</v>
      </c>
    </row>
    <row r="59" spans="1:23" x14ac:dyDescent="0.35">
      <c r="A59" s="79">
        <f t="shared" si="10"/>
        <v>47178</v>
      </c>
      <c r="B59" s="73">
        <f t="shared" si="11"/>
        <v>42</v>
      </c>
      <c r="C59" s="71">
        <f t="shared" si="12"/>
        <v>2377245.6853121738</v>
      </c>
      <c r="D59" s="80">
        <f t="shared" si="13"/>
        <v>11490.020812342174</v>
      </c>
      <c r="E59" s="80">
        <f t="shared" si="14"/>
        <v>0</v>
      </c>
      <c r="F59" s="80">
        <f t="shared" si="2"/>
        <v>11490.020812342174</v>
      </c>
      <c r="G59" s="71">
        <f t="shared" si="3"/>
        <v>2377245.6853121738</v>
      </c>
      <c r="Q59" s="186">
        <f t="shared" si="4"/>
        <v>47209</v>
      </c>
      <c r="R59" s="187">
        <f t="shared" si="5"/>
        <v>43</v>
      </c>
      <c r="S59" s="188">
        <f t="shared" si="6"/>
        <v>3042895.6308819363</v>
      </c>
      <c r="T59" s="189">
        <f t="shared" si="7"/>
        <v>0</v>
      </c>
      <c r="U59" s="189">
        <f t="shared" si="8"/>
        <v>39011.482447204267</v>
      </c>
      <c r="V59" s="189">
        <f t="shared" si="9"/>
        <v>39011.482447204267</v>
      </c>
      <c r="W59" s="188">
        <f t="shared" si="1"/>
        <v>3003884.1484347321</v>
      </c>
    </row>
    <row r="60" spans="1:23" x14ac:dyDescent="0.35">
      <c r="A60" s="79">
        <f t="shared" si="10"/>
        <v>47209</v>
      </c>
      <c r="B60" s="73">
        <f t="shared" si="11"/>
        <v>43</v>
      </c>
      <c r="C60" s="71">
        <f t="shared" si="12"/>
        <v>2377245.6853121738</v>
      </c>
      <c r="D60" s="80">
        <f t="shared" si="13"/>
        <v>11490.020812342174</v>
      </c>
      <c r="E60" s="80">
        <f t="shared" si="14"/>
        <v>0</v>
      </c>
      <c r="F60" s="80">
        <f t="shared" si="2"/>
        <v>11490.020812342174</v>
      </c>
      <c r="G60" s="71">
        <f t="shared" si="3"/>
        <v>2377245.6853121738</v>
      </c>
      <c r="Q60" s="186">
        <f t="shared" si="4"/>
        <v>47239</v>
      </c>
      <c r="R60" s="187">
        <f t="shared" si="5"/>
        <v>44</v>
      </c>
      <c r="S60" s="188">
        <f t="shared" si="6"/>
        <v>3003884.1484347321</v>
      </c>
      <c r="T60" s="189">
        <f t="shared" si="7"/>
        <v>0</v>
      </c>
      <c r="U60" s="189">
        <f t="shared" si="8"/>
        <v>39011.482447204267</v>
      </c>
      <c r="V60" s="189">
        <f t="shared" si="9"/>
        <v>39011.482447204267</v>
      </c>
      <c r="W60" s="188">
        <f t="shared" si="1"/>
        <v>2964872.6659875279</v>
      </c>
    </row>
    <row r="61" spans="1:23" x14ac:dyDescent="0.35">
      <c r="A61" s="79">
        <f t="shared" si="10"/>
        <v>47239</v>
      </c>
      <c r="B61" s="73">
        <f t="shared" si="11"/>
        <v>44</v>
      </c>
      <c r="C61" s="71">
        <f t="shared" si="12"/>
        <v>2377245.6853121738</v>
      </c>
      <c r="D61" s="80">
        <f t="shared" si="13"/>
        <v>11490.020812342174</v>
      </c>
      <c r="E61" s="80">
        <f t="shared" si="14"/>
        <v>0</v>
      </c>
      <c r="F61" s="80">
        <f t="shared" si="2"/>
        <v>11490.020812342174</v>
      </c>
      <c r="G61" s="71">
        <f t="shared" si="3"/>
        <v>2377245.6853121738</v>
      </c>
      <c r="Q61" s="186">
        <f t="shared" si="4"/>
        <v>47270</v>
      </c>
      <c r="R61" s="187">
        <f t="shared" si="5"/>
        <v>45</v>
      </c>
      <c r="S61" s="188">
        <f t="shared" si="6"/>
        <v>2964872.6659875279</v>
      </c>
      <c r="T61" s="189">
        <f t="shared" si="7"/>
        <v>0</v>
      </c>
      <c r="U61" s="189">
        <f t="shared" si="8"/>
        <v>39011.482447204267</v>
      </c>
      <c r="V61" s="189">
        <f t="shared" si="9"/>
        <v>39011.482447204267</v>
      </c>
      <c r="W61" s="188">
        <f t="shared" si="1"/>
        <v>2925861.1835403237</v>
      </c>
    </row>
    <row r="62" spans="1:23" x14ac:dyDescent="0.35">
      <c r="A62" s="79">
        <f t="shared" si="10"/>
        <v>47270</v>
      </c>
      <c r="B62" s="73">
        <f t="shared" si="11"/>
        <v>45</v>
      </c>
      <c r="C62" s="71">
        <f t="shared" si="12"/>
        <v>2377245.6853121738</v>
      </c>
      <c r="D62" s="80">
        <f t="shared" si="13"/>
        <v>11490.020812342174</v>
      </c>
      <c r="E62" s="80">
        <f t="shared" si="14"/>
        <v>0</v>
      </c>
      <c r="F62" s="80">
        <f t="shared" si="2"/>
        <v>11490.020812342174</v>
      </c>
      <c r="G62" s="71">
        <f t="shared" si="3"/>
        <v>2377245.6853121738</v>
      </c>
      <c r="Q62" s="186">
        <f t="shared" si="4"/>
        <v>47300</v>
      </c>
      <c r="R62" s="187">
        <f t="shared" si="5"/>
        <v>46</v>
      </c>
      <c r="S62" s="188">
        <f t="shared" si="6"/>
        <v>2925861.1835403237</v>
      </c>
      <c r="T62" s="189">
        <f t="shared" si="7"/>
        <v>0</v>
      </c>
      <c r="U62" s="189">
        <f t="shared" si="8"/>
        <v>39011.482447204267</v>
      </c>
      <c r="V62" s="189">
        <f t="shared" si="9"/>
        <v>39011.482447204267</v>
      </c>
      <c r="W62" s="188">
        <f t="shared" si="1"/>
        <v>2886849.7010931196</v>
      </c>
    </row>
    <row r="63" spans="1:23" x14ac:dyDescent="0.35">
      <c r="A63" s="79">
        <f t="shared" si="10"/>
        <v>47300</v>
      </c>
      <c r="B63" s="73">
        <f t="shared" si="11"/>
        <v>46</v>
      </c>
      <c r="C63" s="71">
        <f t="shared" si="12"/>
        <v>2377245.6853121738</v>
      </c>
      <c r="D63" s="80">
        <f t="shared" si="13"/>
        <v>11490.020812342174</v>
      </c>
      <c r="E63" s="80">
        <f t="shared" si="14"/>
        <v>0</v>
      </c>
      <c r="F63" s="80">
        <f t="shared" si="2"/>
        <v>11490.020812342174</v>
      </c>
      <c r="G63" s="71">
        <f t="shared" si="3"/>
        <v>2377245.6853121738</v>
      </c>
      <c r="Q63" s="186">
        <f t="shared" si="4"/>
        <v>47331</v>
      </c>
      <c r="R63" s="187">
        <f t="shared" si="5"/>
        <v>47</v>
      </c>
      <c r="S63" s="188">
        <f t="shared" si="6"/>
        <v>2886849.7010931196</v>
      </c>
      <c r="T63" s="189">
        <f t="shared" si="7"/>
        <v>0</v>
      </c>
      <c r="U63" s="189">
        <f t="shared" si="8"/>
        <v>39011.482447204267</v>
      </c>
      <c r="V63" s="189">
        <f t="shared" si="9"/>
        <v>39011.482447204267</v>
      </c>
      <c r="W63" s="188">
        <f t="shared" si="1"/>
        <v>2847838.2186459154</v>
      </c>
    </row>
    <row r="64" spans="1:23" x14ac:dyDescent="0.35">
      <c r="A64" s="79">
        <f t="shared" si="10"/>
        <v>47331</v>
      </c>
      <c r="B64" s="73">
        <f t="shared" si="11"/>
        <v>47</v>
      </c>
      <c r="C64" s="71">
        <f t="shared" si="12"/>
        <v>2377245.6853121738</v>
      </c>
      <c r="D64" s="80">
        <f t="shared" si="13"/>
        <v>11490.020812342174</v>
      </c>
      <c r="E64" s="80">
        <f t="shared" si="14"/>
        <v>0</v>
      </c>
      <c r="F64" s="80">
        <f t="shared" si="2"/>
        <v>11490.020812342174</v>
      </c>
      <c r="G64" s="71">
        <f t="shared" si="3"/>
        <v>2377245.6853121738</v>
      </c>
      <c r="Q64" s="186">
        <f t="shared" si="4"/>
        <v>47362</v>
      </c>
      <c r="R64" s="187">
        <f t="shared" si="5"/>
        <v>48</v>
      </c>
      <c r="S64" s="188">
        <f t="shared" si="6"/>
        <v>2847838.2186459154</v>
      </c>
      <c r="T64" s="189">
        <f t="shared" si="7"/>
        <v>0</v>
      </c>
      <c r="U64" s="189">
        <f t="shared" si="8"/>
        <v>39011.482447204267</v>
      </c>
      <c r="V64" s="189">
        <f t="shared" si="9"/>
        <v>39011.482447204267</v>
      </c>
      <c r="W64" s="188">
        <f t="shared" si="1"/>
        <v>2808826.7361987112</v>
      </c>
    </row>
    <row r="65" spans="1:23" x14ac:dyDescent="0.35">
      <c r="A65" s="79">
        <f t="shared" si="10"/>
        <v>47362</v>
      </c>
      <c r="B65" s="73">
        <f t="shared" si="11"/>
        <v>48</v>
      </c>
      <c r="C65" s="71">
        <f t="shared" si="12"/>
        <v>2377245.6853121738</v>
      </c>
      <c r="D65" s="80">
        <f t="shared" si="13"/>
        <v>11490.020812342174</v>
      </c>
      <c r="E65" s="80">
        <f t="shared" si="14"/>
        <v>0</v>
      </c>
      <c r="F65" s="80">
        <f t="shared" si="2"/>
        <v>11490.020812342174</v>
      </c>
      <c r="G65" s="71">
        <f t="shared" si="3"/>
        <v>2377245.6853121738</v>
      </c>
      <c r="Q65" s="186">
        <f t="shared" si="4"/>
        <v>47392</v>
      </c>
      <c r="R65" s="187">
        <f t="shared" si="5"/>
        <v>49</v>
      </c>
      <c r="S65" s="188">
        <f t="shared" si="6"/>
        <v>2808826.7361987112</v>
      </c>
      <c r="T65" s="189">
        <f t="shared" si="7"/>
        <v>0</v>
      </c>
      <c r="U65" s="189">
        <f t="shared" si="8"/>
        <v>39011.482447204267</v>
      </c>
      <c r="V65" s="189">
        <f t="shared" si="9"/>
        <v>39011.482447204267</v>
      </c>
      <c r="W65" s="188">
        <f t="shared" si="1"/>
        <v>2769815.253751507</v>
      </c>
    </row>
    <row r="66" spans="1:23" x14ac:dyDescent="0.35">
      <c r="A66" s="79">
        <f t="shared" si="10"/>
        <v>47392</v>
      </c>
      <c r="B66" s="73">
        <f t="shared" si="11"/>
        <v>49</v>
      </c>
      <c r="C66" s="71">
        <f t="shared" si="12"/>
        <v>2377245.6853121738</v>
      </c>
      <c r="D66" s="80">
        <f t="shared" si="13"/>
        <v>11490.020812342174</v>
      </c>
      <c r="E66" s="80">
        <f t="shared" si="14"/>
        <v>0</v>
      </c>
      <c r="F66" s="80">
        <f t="shared" si="2"/>
        <v>11490.020812342174</v>
      </c>
      <c r="G66" s="71">
        <f t="shared" si="3"/>
        <v>2377245.6853121738</v>
      </c>
      <c r="Q66" s="186">
        <f t="shared" si="4"/>
        <v>47423</v>
      </c>
      <c r="R66" s="187">
        <f t="shared" si="5"/>
        <v>50</v>
      </c>
      <c r="S66" s="188">
        <f t="shared" si="6"/>
        <v>2769815.253751507</v>
      </c>
      <c r="T66" s="189">
        <f t="shared" si="7"/>
        <v>0</v>
      </c>
      <c r="U66" s="189">
        <f t="shared" si="8"/>
        <v>39011.482447204267</v>
      </c>
      <c r="V66" s="189">
        <f t="shared" si="9"/>
        <v>39011.482447204267</v>
      </c>
      <c r="W66" s="188">
        <f t="shared" si="1"/>
        <v>2730803.7713043028</v>
      </c>
    </row>
    <row r="67" spans="1:23" x14ac:dyDescent="0.35">
      <c r="A67" s="79">
        <f t="shared" si="10"/>
        <v>47423</v>
      </c>
      <c r="B67" s="73">
        <f t="shared" si="11"/>
        <v>50</v>
      </c>
      <c r="C67" s="71">
        <f t="shared" si="12"/>
        <v>2377245.6853121738</v>
      </c>
      <c r="D67" s="80">
        <f t="shared" si="13"/>
        <v>11490.020812342174</v>
      </c>
      <c r="E67" s="80">
        <f t="shared" si="14"/>
        <v>0</v>
      </c>
      <c r="F67" s="80">
        <f t="shared" si="2"/>
        <v>11490.020812342174</v>
      </c>
      <c r="G67" s="71">
        <f t="shared" si="3"/>
        <v>2377245.6853121738</v>
      </c>
      <c r="Q67" s="186">
        <f t="shared" si="4"/>
        <v>47453</v>
      </c>
      <c r="R67" s="187">
        <f t="shared" si="5"/>
        <v>51</v>
      </c>
      <c r="S67" s="188">
        <f t="shared" si="6"/>
        <v>2730803.7713043028</v>
      </c>
      <c r="T67" s="189">
        <f t="shared" si="7"/>
        <v>0</v>
      </c>
      <c r="U67" s="189">
        <f t="shared" si="8"/>
        <v>39011.482447204267</v>
      </c>
      <c r="V67" s="189">
        <f t="shared" si="9"/>
        <v>39011.482447204267</v>
      </c>
      <c r="W67" s="188">
        <f t="shared" si="1"/>
        <v>2691792.2888570987</v>
      </c>
    </row>
    <row r="68" spans="1:23" x14ac:dyDescent="0.35">
      <c r="A68" s="79">
        <f t="shared" si="10"/>
        <v>47453</v>
      </c>
      <c r="B68" s="73">
        <f t="shared" si="11"/>
        <v>51</v>
      </c>
      <c r="C68" s="71">
        <f t="shared" si="12"/>
        <v>2377245.6853121738</v>
      </c>
      <c r="D68" s="80">
        <f t="shared" si="13"/>
        <v>11490.020812342174</v>
      </c>
      <c r="E68" s="80">
        <f t="shared" si="14"/>
        <v>0</v>
      </c>
      <c r="F68" s="80">
        <f t="shared" si="2"/>
        <v>11490.020812342174</v>
      </c>
      <c r="G68" s="71">
        <f t="shared" si="3"/>
        <v>2377245.6853121738</v>
      </c>
      <c r="Q68" s="186">
        <f t="shared" si="4"/>
        <v>47484</v>
      </c>
      <c r="R68" s="187">
        <f t="shared" si="5"/>
        <v>52</v>
      </c>
      <c r="S68" s="188">
        <f t="shared" si="6"/>
        <v>2691792.2888570987</v>
      </c>
      <c r="T68" s="189">
        <f t="shared" si="7"/>
        <v>0</v>
      </c>
      <c r="U68" s="189">
        <f t="shared" si="8"/>
        <v>39011.482447204267</v>
      </c>
      <c r="V68" s="189">
        <f t="shared" si="9"/>
        <v>39011.482447204267</v>
      </c>
      <c r="W68" s="188">
        <f t="shared" si="1"/>
        <v>2652780.8064098945</v>
      </c>
    </row>
    <row r="69" spans="1:23" x14ac:dyDescent="0.35">
      <c r="A69" s="79">
        <f t="shared" si="10"/>
        <v>47484</v>
      </c>
      <c r="B69" s="73">
        <f t="shared" si="11"/>
        <v>52</v>
      </c>
      <c r="C69" s="71">
        <f t="shared" si="12"/>
        <v>2377245.6853121738</v>
      </c>
      <c r="D69" s="80">
        <f t="shared" si="13"/>
        <v>11490.020812342174</v>
      </c>
      <c r="E69" s="80">
        <f t="shared" si="14"/>
        <v>0</v>
      </c>
      <c r="F69" s="80">
        <f t="shared" si="2"/>
        <v>11490.020812342174</v>
      </c>
      <c r="G69" s="71">
        <f t="shared" si="3"/>
        <v>2377245.6853121738</v>
      </c>
      <c r="Q69" s="186">
        <f t="shared" si="4"/>
        <v>47515</v>
      </c>
      <c r="R69" s="187">
        <f t="shared" si="5"/>
        <v>53</v>
      </c>
      <c r="S69" s="188">
        <f t="shared" si="6"/>
        <v>2652780.8064098945</v>
      </c>
      <c r="T69" s="189">
        <f t="shared" si="7"/>
        <v>0</v>
      </c>
      <c r="U69" s="189">
        <f t="shared" si="8"/>
        <v>39011.482447204267</v>
      </c>
      <c r="V69" s="189">
        <f t="shared" si="9"/>
        <v>39011.482447204267</v>
      </c>
      <c r="W69" s="188">
        <f t="shared" si="1"/>
        <v>2613769.3239626903</v>
      </c>
    </row>
    <row r="70" spans="1:23" x14ac:dyDescent="0.35">
      <c r="A70" s="79">
        <f t="shared" si="10"/>
        <v>47515</v>
      </c>
      <c r="B70" s="73">
        <f t="shared" si="11"/>
        <v>53</v>
      </c>
      <c r="C70" s="71">
        <f t="shared" si="12"/>
        <v>2377245.6853121738</v>
      </c>
      <c r="D70" s="80">
        <f t="shared" si="13"/>
        <v>11490.020812342174</v>
      </c>
      <c r="E70" s="80">
        <f t="shared" si="14"/>
        <v>0</v>
      </c>
      <c r="F70" s="80">
        <f t="shared" si="2"/>
        <v>11490.020812342174</v>
      </c>
      <c r="G70" s="71">
        <f t="shared" si="3"/>
        <v>2377245.6853121738</v>
      </c>
      <c r="Q70" s="186">
        <f t="shared" si="4"/>
        <v>47543</v>
      </c>
      <c r="R70" s="187">
        <f t="shared" si="5"/>
        <v>54</v>
      </c>
      <c r="S70" s="188">
        <f t="shared" si="6"/>
        <v>2613769.3239626903</v>
      </c>
      <c r="T70" s="189">
        <f t="shared" si="7"/>
        <v>0</v>
      </c>
      <c r="U70" s="189">
        <f t="shared" si="8"/>
        <v>39011.482447204267</v>
      </c>
      <c r="V70" s="189">
        <f t="shared" si="9"/>
        <v>39011.482447204267</v>
      </c>
      <c r="W70" s="188">
        <f t="shared" si="1"/>
        <v>2574757.8415154861</v>
      </c>
    </row>
    <row r="71" spans="1:23" x14ac:dyDescent="0.35">
      <c r="A71" s="79">
        <f t="shared" si="10"/>
        <v>47543</v>
      </c>
      <c r="B71" s="73">
        <f t="shared" si="11"/>
        <v>54</v>
      </c>
      <c r="C71" s="71">
        <f t="shared" si="12"/>
        <v>2377245.6853121738</v>
      </c>
      <c r="D71" s="80">
        <f t="shared" si="13"/>
        <v>11490.020812342174</v>
      </c>
      <c r="E71" s="80">
        <f t="shared" si="14"/>
        <v>0</v>
      </c>
      <c r="F71" s="80">
        <f t="shared" si="2"/>
        <v>11490.020812342174</v>
      </c>
      <c r="G71" s="71">
        <f t="shared" si="3"/>
        <v>2377245.6853121738</v>
      </c>
      <c r="Q71" s="186">
        <f t="shared" si="4"/>
        <v>47574</v>
      </c>
      <c r="R71" s="187">
        <f t="shared" si="5"/>
        <v>55</v>
      </c>
      <c r="S71" s="188">
        <f t="shared" si="6"/>
        <v>2574757.8415154861</v>
      </c>
      <c r="T71" s="189">
        <f t="shared" si="7"/>
        <v>0</v>
      </c>
      <c r="U71" s="189">
        <f t="shared" si="8"/>
        <v>39011.482447204267</v>
      </c>
      <c r="V71" s="189">
        <f t="shared" si="9"/>
        <v>39011.482447204267</v>
      </c>
      <c r="W71" s="188">
        <f t="shared" si="1"/>
        <v>2535746.3590682819</v>
      </c>
    </row>
    <row r="72" spans="1:23" x14ac:dyDescent="0.35">
      <c r="A72" s="79">
        <f t="shared" si="10"/>
        <v>47574</v>
      </c>
      <c r="B72" s="73">
        <f t="shared" si="11"/>
        <v>55</v>
      </c>
      <c r="C72" s="71">
        <f t="shared" si="12"/>
        <v>2377245.6853121738</v>
      </c>
      <c r="D72" s="80">
        <f t="shared" si="13"/>
        <v>11490.020812342174</v>
      </c>
      <c r="E72" s="80">
        <f t="shared" si="14"/>
        <v>0</v>
      </c>
      <c r="F72" s="80">
        <f t="shared" si="2"/>
        <v>11490.020812342174</v>
      </c>
      <c r="G72" s="71">
        <f t="shared" si="3"/>
        <v>2377245.6853121738</v>
      </c>
      <c r="Q72" s="186">
        <f t="shared" si="4"/>
        <v>47604</v>
      </c>
      <c r="R72" s="187">
        <f t="shared" si="5"/>
        <v>56</v>
      </c>
      <c r="S72" s="188">
        <f t="shared" si="6"/>
        <v>2535746.3590682819</v>
      </c>
      <c r="T72" s="189">
        <f t="shared" si="7"/>
        <v>0</v>
      </c>
      <c r="U72" s="189">
        <f t="shared" si="8"/>
        <v>39011.482447204267</v>
      </c>
      <c r="V72" s="189">
        <f t="shared" si="9"/>
        <v>39011.482447204267</v>
      </c>
      <c r="W72" s="188">
        <f t="shared" si="1"/>
        <v>2496734.8766210778</v>
      </c>
    </row>
    <row r="73" spans="1:23" x14ac:dyDescent="0.35">
      <c r="A73" s="79">
        <f t="shared" si="10"/>
        <v>47604</v>
      </c>
      <c r="B73" s="73">
        <f t="shared" si="11"/>
        <v>56</v>
      </c>
      <c r="C73" s="71">
        <f t="shared" si="12"/>
        <v>2377245.6853121738</v>
      </c>
      <c r="D73" s="80">
        <f t="shared" si="13"/>
        <v>11490.020812342174</v>
      </c>
      <c r="E73" s="80">
        <f t="shared" si="14"/>
        <v>0</v>
      </c>
      <c r="F73" s="80">
        <f t="shared" si="2"/>
        <v>11490.020812342174</v>
      </c>
      <c r="G73" s="71">
        <f t="shared" si="3"/>
        <v>2377245.6853121738</v>
      </c>
      <c r="Q73" s="186">
        <f t="shared" si="4"/>
        <v>47635</v>
      </c>
      <c r="R73" s="187">
        <f t="shared" si="5"/>
        <v>57</v>
      </c>
      <c r="S73" s="188">
        <f t="shared" si="6"/>
        <v>2496734.8766210778</v>
      </c>
      <c r="T73" s="189">
        <f t="shared" si="7"/>
        <v>0</v>
      </c>
      <c r="U73" s="189">
        <f t="shared" si="8"/>
        <v>39011.482447204267</v>
      </c>
      <c r="V73" s="189">
        <f t="shared" si="9"/>
        <v>39011.482447204267</v>
      </c>
      <c r="W73" s="188">
        <f t="shared" si="1"/>
        <v>2457723.3941738736</v>
      </c>
    </row>
    <row r="74" spans="1:23" x14ac:dyDescent="0.35">
      <c r="A74" s="79">
        <f t="shared" si="10"/>
        <v>47635</v>
      </c>
      <c r="B74" s="73">
        <f t="shared" si="11"/>
        <v>57</v>
      </c>
      <c r="C74" s="71">
        <f t="shared" si="12"/>
        <v>2377245.6853121738</v>
      </c>
      <c r="D74" s="80">
        <f t="shared" si="13"/>
        <v>11490.020812342174</v>
      </c>
      <c r="E74" s="80">
        <f t="shared" si="14"/>
        <v>0</v>
      </c>
      <c r="F74" s="80">
        <f t="shared" si="2"/>
        <v>11490.020812342174</v>
      </c>
      <c r="G74" s="71">
        <f t="shared" si="3"/>
        <v>2377245.6853121738</v>
      </c>
      <c r="Q74" s="186">
        <f t="shared" si="4"/>
        <v>47665</v>
      </c>
      <c r="R74" s="187">
        <f t="shared" si="5"/>
        <v>58</v>
      </c>
      <c r="S74" s="188">
        <f t="shared" si="6"/>
        <v>2457723.3941738736</v>
      </c>
      <c r="T74" s="189">
        <f t="shared" si="7"/>
        <v>0</v>
      </c>
      <c r="U74" s="189">
        <f t="shared" si="8"/>
        <v>39011.482447204267</v>
      </c>
      <c r="V74" s="189">
        <f t="shared" si="9"/>
        <v>39011.482447204267</v>
      </c>
      <c r="W74" s="188">
        <f t="shared" si="1"/>
        <v>2418711.9117266694</v>
      </c>
    </row>
    <row r="75" spans="1:23" x14ac:dyDescent="0.35">
      <c r="A75" s="79">
        <f t="shared" si="10"/>
        <v>47665</v>
      </c>
      <c r="B75" s="73">
        <f t="shared" si="11"/>
        <v>58</v>
      </c>
      <c r="C75" s="71">
        <f t="shared" si="12"/>
        <v>2377245.6853121738</v>
      </c>
      <c r="D75" s="80">
        <f t="shared" si="13"/>
        <v>11490.020812342174</v>
      </c>
      <c r="E75" s="80">
        <f t="shared" si="14"/>
        <v>0</v>
      </c>
      <c r="F75" s="80">
        <f t="shared" si="2"/>
        <v>11490.020812342174</v>
      </c>
      <c r="G75" s="71">
        <f t="shared" si="3"/>
        <v>2377245.6853121738</v>
      </c>
      <c r="Q75" s="186">
        <f t="shared" si="4"/>
        <v>47696</v>
      </c>
      <c r="R75" s="187">
        <f t="shared" si="5"/>
        <v>59</v>
      </c>
      <c r="S75" s="188">
        <f t="shared" si="6"/>
        <v>2418711.9117266694</v>
      </c>
      <c r="T75" s="189">
        <f t="shared" si="7"/>
        <v>0</v>
      </c>
      <c r="U75" s="189">
        <f t="shared" si="8"/>
        <v>39011.482447204267</v>
      </c>
      <c r="V75" s="189">
        <f t="shared" si="9"/>
        <v>39011.482447204267</v>
      </c>
      <c r="W75" s="188">
        <f t="shared" si="1"/>
        <v>2379700.4292794652</v>
      </c>
    </row>
    <row r="76" spans="1:23" x14ac:dyDescent="0.35">
      <c r="A76" s="79">
        <f t="shared" si="10"/>
        <v>47696</v>
      </c>
      <c r="B76" s="73">
        <f t="shared" si="11"/>
        <v>59</v>
      </c>
      <c r="C76" s="71">
        <f t="shared" si="12"/>
        <v>2377245.6853121738</v>
      </c>
      <c r="D76" s="80">
        <f t="shared" si="13"/>
        <v>11490.020812342174</v>
      </c>
      <c r="E76" s="80">
        <f t="shared" si="14"/>
        <v>0</v>
      </c>
      <c r="F76" s="80">
        <f t="shared" si="2"/>
        <v>11490.020812342174</v>
      </c>
      <c r="G76" s="71">
        <f t="shared" si="3"/>
        <v>2377245.6853121738</v>
      </c>
      <c r="Q76" s="186">
        <f t="shared" si="4"/>
        <v>47727</v>
      </c>
      <c r="R76" s="187">
        <f t="shared" si="5"/>
        <v>60</v>
      </c>
      <c r="S76" s="188">
        <f t="shared" si="6"/>
        <v>2379700.4292794652</v>
      </c>
      <c r="T76" s="189">
        <f t="shared" si="7"/>
        <v>0</v>
      </c>
      <c r="U76" s="189">
        <f t="shared" si="8"/>
        <v>39011.482447204267</v>
      </c>
      <c r="V76" s="189">
        <f t="shared" si="9"/>
        <v>39011.482447204267</v>
      </c>
      <c r="W76" s="188">
        <f t="shared" si="1"/>
        <v>2340688.946832261</v>
      </c>
    </row>
    <row r="77" spans="1:23" x14ac:dyDescent="0.35">
      <c r="A77" s="79">
        <f t="shared" si="10"/>
        <v>47727</v>
      </c>
      <c r="B77" s="73">
        <f t="shared" si="11"/>
        <v>60</v>
      </c>
      <c r="C77" s="71">
        <f t="shared" si="12"/>
        <v>2377245.6853121738</v>
      </c>
      <c r="D77" s="80">
        <f t="shared" si="13"/>
        <v>11490.020812342174</v>
      </c>
      <c r="E77" s="80">
        <f t="shared" si="14"/>
        <v>0</v>
      </c>
      <c r="F77" s="80">
        <f t="shared" si="2"/>
        <v>11490.020812342174</v>
      </c>
      <c r="G77" s="71">
        <f t="shared" si="3"/>
        <v>2377245.6853121738</v>
      </c>
      <c r="Q77" s="186">
        <f t="shared" si="4"/>
        <v>47757</v>
      </c>
      <c r="R77" s="187">
        <f t="shared" si="5"/>
        <v>61</v>
      </c>
      <c r="S77" s="188">
        <f t="shared" si="6"/>
        <v>2340688.946832261</v>
      </c>
      <c r="T77" s="189">
        <f t="shared" si="7"/>
        <v>0</v>
      </c>
      <c r="U77" s="189">
        <f t="shared" si="8"/>
        <v>39011.482447204267</v>
      </c>
      <c r="V77" s="189">
        <f t="shared" si="9"/>
        <v>39011.482447204267</v>
      </c>
      <c r="W77" s="188">
        <f t="shared" si="1"/>
        <v>2301677.4643850569</v>
      </c>
    </row>
    <row r="78" spans="1:23" x14ac:dyDescent="0.35">
      <c r="A78" s="79">
        <f t="shared" si="10"/>
        <v>47757</v>
      </c>
      <c r="B78" s="73">
        <f t="shared" si="11"/>
        <v>61</v>
      </c>
      <c r="C78" s="71">
        <f t="shared" si="12"/>
        <v>2377245.6853121738</v>
      </c>
      <c r="D78" s="80">
        <f t="shared" si="13"/>
        <v>11490.020812342174</v>
      </c>
      <c r="E78" s="80">
        <f t="shared" si="14"/>
        <v>0</v>
      </c>
      <c r="F78" s="80">
        <f t="shared" si="2"/>
        <v>11490.020812342174</v>
      </c>
      <c r="G78" s="71">
        <f t="shared" si="3"/>
        <v>2377245.6853121738</v>
      </c>
      <c r="Q78" s="186">
        <f t="shared" si="4"/>
        <v>47788</v>
      </c>
      <c r="R78" s="187">
        <f t="shared" si="5"/>
        <v>62</v>
      </c>
      <c r="S78" s="188">
        <f t="shared" si="6"/>
        <v>2301677.4643850569</v>
      </c>
      <c r="T78" s="189">
        <f t="shared" si="7"/>
        <v>0</v>
      </c>
      <c r="U78" s="189">
        <f t="shared" si="8"/>
        <v>39011.482447204267</v>
      </c>
      <c r="V78" s="189">
        <f t="shared" si="9"/>
        <v>39011.482447204267</v>
      </c>
      <c r="W78" s="188">
        <f t="shared" si="1"/>
        <v>2262665.9819378527</v>
      </c>
    </row>
    <row r="79" spans="1:23" x14ac:dyDescent="0.35">
      <c r="A79" s="79">
        <f t="shared" si="10"/>
        <v>47788</v>
      </c>
      <c r="B79" s="73">
        <f t="shared" si="11"/>
        <v>62</v>
      </c>
      <c r="C79" s="71">
        <f t="shared" si="12"/>
        <v>2377245.6853121738</v>
      </c>
      <c r="D79" s="80">
        <f t="shared" si="13"/>
        <v>11490.020812342174</v>
      </c>
      <c r="E79" s="80">
        <f t="shared" si="14"/>
        <v>0</v>
      </c>
      <c r="F79" s="80">
        <f t="shared" si="2"/>
        <v>11490.020812342174</v>
      </c>
      <c r="G79" s="71">
        <f t="shared" si="3"/>
        <v>2377245.6853121738</v>
      </c>
      <c r="Q79" s="186">
        <f t="shared" si="4"/>
        <v>47818</v>
      </c>
      <c r="R79" s="187">
        <f t="shared" si="5"/>
        <v>63</v>
      </c>
      <c r="S79" s="188">
        <f t="shared" si="6"/>
        <v>2262665.9819378527</v>
      </c>
      <c r="T79" s="189">
        <f t="shared" si="7"/>
        <v>0</v>
      </c>
      <c r="U79" s="189">
        <f t="shared" si="8"/>
        <v>39011.482447204267</v>
      </c>
      <c r="V79" s="189">
        <f t="shared" si="9"/>
        <v>39011.482447204267</v>
      </c>
      <c r="W79" s="188">
        <f t="shared" si="1"/>
        <v>2223654.4994906485</v>
      </c>
    </row>
    <row r="80" spans="1:23" x14ac:dyDescent="0.35">
      <c r="A80" s="79">
        <f t="shared" si="10"/>
        <v>47818</v>
      </c>
      <c r="B80" s="73">
        <f t="shared" si="11"/>
        <v>63</v>
      </c>
      <c r="C80" s="71">
        <f t="shared" si="12"/>
        <v>2377245.6853121738</v>
      </c>
      <c r="D80" s="80">
        <f t="shared" si="13"/>
        <v>11490.020812342174</v>
      </c>
      <c r="E80" s="80">
        <f t="shared" si="14"/>
        <v>0</v>
      </c>
      <c r="F80" s="80">
        <f t="shared" si="2"/>
        <v>11490.020812342174</v>
      </c>
      <c r="G80" s="71">
        <f t="shared" si="3"/>
        <v>2377245.6853121738</v>
      </c>
      <c r="Q80" s="186">
        <f t="shared" si="4"/>
        <v>47849</v>
      </c>
      <c r="R80" s="187">
        <f t="shared" si="5"/>
        <v>64</v>
      </c>
      <c r="S80" s="188">
        <f t="shared" si="6"/>
        <v>2223654.4994906485</v>
      </c>
      <c r="T80" s="189">
        <f t="shared" si="7"/>
        <v>0</v>
      </c>
      <c r="U80" s="189">
        <f t="shared" si="8"/>
        <v>39011.482447204267</v>
      </c>
      <c r="V80" s="189">
        <f t="shared" si="9"/>
        <v>39011.482447204267</v>
      </c>
      <c r="W80" s="188">
        <f t="shared" si="1"/>
        <v>2184643.0170434443</v>
      </c>
    </row>
    <row r="81" spans="1:23" x14ac:dyDescent="0.35">
      <c r="A81" s="79">
        <f t="shared" si="10"/>
        <v>47849</v>
      </c>
      <c r="B81" s="73">
        <f t="shared" si="11"/>
        <v>64</v>
      </c>
      <c r="C81" s="71">
        <f t="shared" si="12"/>
        <v>2377245.6853121738</v>
      </c>
      <c r="D81" s="80">
        <f t="shared" si="13"/>
        <v>11490.020812342174</v>
      </c>
      <c r="E81" s="80">
        <f t="shared" si="14"/>
        <v>0</v>
      </c>
      <c r="F81" s="80">
        <f t="shared" si="2"/>
        <v>11490.020812342174</v>
      </c>
      <c r="G81" s="71">
        <f t="shared" si="3"/>
        <v>2377245.6853121738</v>
      </c>
      <c r="Q81" s="186">
        <f t="shared" si="4"/>
        <v>47880</v>
      </c>
      <c r="R81" s="187">
        <f t="shared" si="5"/>
        <v>65</v>
      </c>
      <c r="S81" s="188">
        <f t="shared" si="6"/>
        <v>2184643.0170434443</v>
      </c>
      <c r="T81" s="189">
        <f t="shared" si="7"/>
        <v>0</v>
      </c>
      <c r="U81" s="189">
        <f t="shared" si="8"/>
        <v>39011.482447204267</v>
      </c>
      <c r="V81" s="189">
        <f t="shared" si="9"/>
        <v>39011.482447204267</v>
      </c>
      <c r="W81" s="188">
        <f t="shared" si="1"/>
        <v>2145631.5345962401</v>
      </c>
    </row>
    <row r="82" spans="1:23" x14ac:dyDescent="0.35">
      <c r="A82" s="79">
        <f t="shared" si="10"/>
        <v>47880</v>
      </c>
      <c r="B82" s="73">
        <f t="shared" si="11"/>
        <v>65</v>
      </c>
      <c r="C82" s="71">
        <f t="shared" si="12"/>
        <v>2377245.6853121738</v>
      </c>
      <c r="D82" s="80">
        <f t="shared" si="13"/>
        <v>11490.020812342174</v>
      </c>
      <c r="E82" s="80">
        <f t="shared" si="14"/>
        <v>0</v>
      </c>
      <c r="F82" s="80">
        <f t="shared" si="2"/>
        <v>11490.020812342174</v>
      </c>
      <c r="G82" s="71">
        <f t="shared" si="3"/>
        <v>2377245.6853121738</v>
      </c>
      <c r="Q82" s="186">
        <f t="shared" si="4"/>
        <v>47908</v>
      </c>
      <c r="R82" s="187">
        <f t="shared" si="5"/>
        <v>66</v>
      </c>
      <c r="S82" s="188">
        <f t="shared" si="6"/>
        <v>2145631.5345962401</v>
      </c>
      <c r="T82" s="189">
        <f t="shared" si="7"/>
        <v>0</v>
      </c>
      <c r="U82" s="189">
        <f t="shared" si="8"/>
        <v>39011.482447204267</v>
      </c>
      <c r="V82" s="189">
        <f t="shared" si="9"/>
        <v>39011.482447204267</v>
      </c>
      <c r="W82" s="188">
        <f t="shared" ref="W82:W145" si="15">IF(R82="","",SUM(S82)-SUM(U82))</f>
        <v>2106620.052149036</v>
      </c>
    </row>
    <row r="83" spans="1:23" x14ac:dyDescent="0.35">
      <c r="A83" s="79">
        <f t="shared" si="10"/>
        <v>47908</v>
      </c>
      <c r="B83" s="73">
        <f t="shared" si="11"/>
        <v>66</v>
      </c>
      <c r="C83" s="71">
        <f t="shared" si="12"/>
        <v>2377245.6853121738</v>
      </c>
      <c r="D83" s="80">
        <f t="shared" si="13"/>
        <v>11490.020812342174</v>
      </c>
      <c r="E83" s="80">
        <f t="shared" si="14"/>
        <v>0</v>
      </c>
      <c r="F83" s="80">
        <f t="shared" ref="F83:F146" si="16">IF(B83="","",SUM(D83:E83))</f>
        <v>11490.020812342174</v>
      </c>
      <c r="G83" s="71">
        <f t="shared" ref="G83:G146" si="17">IF(B83="","",SUM(C83)-SUM(E83))</f>
        <v>2377245.6853121738</v>
      </c>
      <c r="Q83" s="186">
        <f t="shared" ref="Q83:Q146" si="18">IF(R83="","",EDATE(Q82,1))</f>
        <v>47939</v>
      </c>
      <c r="R83" s="187">
        <f t="shared" ref="R83:R146" si="19">IF(R82="","",IF(SUM(R82)+1&lt;=$U$7,SUM(R82)+1,""))</f>
        <v>67</v>
      </c>
      <c r="S83" s="188">
        <f t="shared" ref="S83:S146" si="20">IF(R83="","",W82)</f>
        <v>2106620.052149036</v>
      </c>
      <c r="T83" s="189">
        <f t="shared" ref="T83:T146" si="21">IF(R83="","",IPMT($U$13/12,R83,$U$7,-$U$11,$U$12,0))</f>
        <v>0</v>
      </c>
      <c r="U83" s="189">
        <f t="shared" ref="U83:U146" si="22">IF(R83="","",PPMT($U$13/12,R83,$U$7,-$U$11,$U$12,0))</f>
        <v>39011.482447204267</v>
      </c>
      <c r="V83" s="189">
        <f t="shared" ref="V83:V146" si="23">IF(R83="","",SUM(T83:U83))</f>
        <v>39011.482447204267</v>
      </c>
      <c r="W83" s="188">
        <f t="shared" si="15"/>
        <v>2067608.5697018318</v>
      </c>
    </row>
    <row r="84" spans="1:23" x14ac:dyDescent="0.35">
      <c r="A84" s="79">
        <f t="shared" ref="A84:A147" si="24">IF(B84="","",EDATE(A83,1))</f>
        <v>47939</v>
      </c>
      <c r="B84" s="73">
        <f t="shared" ref="B84:B147" si="25">IF(B83="","",IF(SUM(B83)+1&lt;=$E$7,SUM(B83)+1,""))</f>
        <v>67</v>
      </c>
      <c r="C84" s="71">
        <f t="shared" ref="C84:C147" si="26">IF(B84="","",G83)</f>
        <v>2377245.6853121738</v>
      </c>
      <c r="D84" s="80">
        <f t="shared" ref="D84:D147" si="27">IF(B84="","",IPMT($E$14/12,B84-1,$E$7-1,-$C$19,$E$13,0))</f>
        <v>11490.020812342174</v>
      </c>
      <c r="E84" s="80">
        <f t="shared" ref="E84:E147" si="28">IF(B84="","",PPMT($E$14/12,B84-1,$E$7-1,-$C$19,$E$13,0))</f>
        <v>0</v>
      </c>
      <c r="F84" s="80">
        <f t="shared" si="16"/>
        <v>11490.020812342174</v>
      </c>
      <c r="G84" s="71">
        <f t="shared" si="17"/>
        <v>2377245.6853121738</v>
      </c>
      <c r="Q84" s="186">
        <f t="shared" si="18"/>
        <v>47969</v>
      </c>
      <c r="R84" s="187">
        <f t="shared" si="19"/>
        <v>68</v>
      </c>
      <c r="S84" s="188">
        <f t="shared" si="20"/>
        <v>2067608.5697018318</v>
      </c>
      <c r="T84" s="189">
        <f t="shared" si="21"/>
        <v>0</v>
      </c>
      <c r="U84" s="189">
        <f t="shared" si="22"/>
        <v>39011.482447204267</v>
      </c>
      <c r="V84" s="189">
        <f t="shared" si="23"/>
        <v>39011.482447204267</v>
      </c>
      <c r="W84" s="188">
        <f t="shared" si="15"/>
        <v>2028597.0872546276</v>
      </c>
    </row>
    <row r="85" spans="1:23" x14ac:dyDescent="0.35">
      <c r="A85" s="79">
        <f t="shared" si="24"/>
        <v>47969</v>
      </c>
      <c r="B85" s="73">
        <f t="shared" si="25"/>
        <v>68</v>
      </c>
      <c r="C85" s="71">
        <f t="shared" si="26"/>
        <v>2377245.6853121738</v>
      </c>
      <c r="D85" s="80">
        <f t="shared" si="27"/>
        <v>11490.020812342174</v>
      </c>
      <c r="E85" s="80">
        <f t="shared" si="28"/>
        <v>0</v>
      </c>
      <c r="F85" s="80">
        <f t="shared" si="16"/>
        <v>11490.020812342174</v>
      </c>
      <c r="G85" s="71">
        <f t="shared" si="17"/>
        <v>2377245.6853121738</v>
      </c>
      <c r="Q85" s="186">
        <f t="shared" si="18"/>
        <v>48000</v>
      </c>
      <c r="R85" s="187">
        <f t="shared" si="19"/>
        <v>69</v>
      </c>
      <c r="S85" s="188">
        <f t="shared" si="20"/>
        <v>2028597.0872546276</v>
      </c>
      <c r="T85" s="189">
        <f t="shared" si="21"/>
        <v>0</v>
      </c>
      <c r="U85" s="189">
        <f t="shared" si="22"/>
        <v>39011.482447204267</v>
      </c>
      <c r="V85" s="189">
        <f t="shared" si="23"/>
        <v>39011.482447204267</v>
      </c>
      <c r="W85" s="188">
        <f t="shared" si="15"/>
        <v>1989585.6048074234</v>
      </c>
    </row>
    <row r="86" spans="1:23" x14ac:dyDescent="0.35">
      <c r="A86" s="79">
        <f t="shared" si="24"/>
        <v>48000</v>
      </c>
      <c r="B86" s="73">
        <f t="shared" si="25"/>
        <v>69</v>
      </c>
      <c r="C86" s="71">
        <f t="shared" si="26"/>
        <v>2377245.6853121738</v>
      </c>
      <c r="D86" s="80">
        <f t="shared" si="27"/>
        <v>11490.020812342174</v>
      </c>
      <c r="E86" s="80">
        <f t="shared" si="28"/>
        <v>0</v>
      </c>
      <c r="F86" s="80">
        <f t="shared" si="16"/>
        <v>11490.020812342174</v>
      </c>
      <c r="G86" s="71">
        <f t="shared" si="17"/>
        <v>2377245.6853121738</v>
      </c>
      <c r="Q86" s="186">
        <f t="shared" si="18"/>
        <v>48030</v>
      </c>
      <c r="R86" s="187">
        <f t="shared" si="19"/>
        <v>70</v>
      </c>
      <c r="S86" s="188">
        <f t="shared" si="20"/>
        <v>1989585.6048074234</v>
      </c>
      <c r="T86" s="189">
        <f t="shared" si="21"/>
        <v>0</v>
      </c>
      <c r="U86" s="189">
        <f t="shared" si="22"/>
        <v>39011.482447204267</v>
      </c>
      <c r="V86" s="189">
        <f t="shared" si="23"/>
        <v>39011.482447204267</v>
      </c>
      <c r="W86" s="188">
        <f t="shared" si="15"/>
        <v>1950574.1223602192</v>
      </c>
    </row>
    <row r="87" spans="1:23" x14ac:dyDescent="0.35">
      <c r="A87" s="79">
        <f t="shared" si="24"/>
        <v>48030</v>
      </c>
      <c r="B87" s="73">
        <f t="shared" si="25"/>
        <v>70</v>
      </c>
      <c r="C87" s="71">
        <f t="shared" si="26"/>
        <v>2377245.6853121738</v>
      </c>
      <c r="D87" s="80">
        <f t="shared" si="27"/>
        <v>11490.020812342174</v>
      </c>
      <c r="E87" s="80">
        <f t="shared" si="28"/>
        <v>0</v>
      </c>
      <c r="F87" s="80">
        <f t="shared" si="16"/>
        <v>11490.020812342174</v>
      </c>
      <c r="G87" s="71">
        <f t="shared" si="17"/>
        <v>2377245.6853121738</v>
      </c>
      <c r="Q87" s="186">
        <f t="shared" si="18"/>
        <v>48061</v>
      </c>
      <c r="R87" s="187">
        <f t="shared" si="19"/>
        <v>71</v>
      </c>
      <c r="S87" s="188">
        <f t="shared" si="20"/>
        <v>1950574.1223602192</v>
      </c>
      <c r="T87" s="189">
        <f t="shared" si="21"/>
        <v>0</v>
      </c>
      <c r="U87" s="189">
        <f t="shared" si="22"/>
        <v>39011.482447204267</v>
      </c>
      <c r="V87" s="189">
        <f t="shared" si="23"/>
        <v>39011.482447204267</v>
      </c>
      <c r="W87" s="188">
        <f t="shared" si="15"/>
        <v>1911562.6399130151</v>
      </c>
    </row>
    <row r="88" spans="1:23" x14ac:dyDescent="0.35">
      <c r="A88" s="79">
        <f t="shared" si="24"/>
        <v>48061</v>
      </c>
      <c r="B88" s="73">
        <f t="shared" si="25"/>
        <v>71</v>
      </c>
      <c r="C88" s="71">
        <f t="shared" si="26"/>
        <v>2377245.6853121738</v>
      </c>
      <c r="D88" s="80">
        <f t="shared" si="27"/>
        <v>11490.020812342174</v>
      </c>
      <c r="E88" s="80">
        <f t="shared" si="28"/>
        <v>0</v>
      </c>
      <c r="F88" s="80">
        <f t="shared" si="16"/>
        <v>11490.020812342174</v>
      </c>
      <c r="G88" s="71">
        <f t="shared" si="17"/>
        <v>2377245.6853121738</v>
      </c>
      <c r="Q88" s="186">
        <f t="shared" si="18"/>
        <v>48092</v>
      </c>
      <c r="R88" s="187">
        <f t="shared" si="19"/>
        <v>72</v>
      </c>
      <c r="S88" s="188">
        <f t="shared" si="20"/>
        <v>1911562.6399130151</v>
      </c>
      <c r="T88" s="189">
        <f t="shared" si="21"/>
        <v>0</v>
      </c>
      <c r="U88" s="189">
        <f t="shared" si="22"/>
        <v>39011.482447204267</v>
      </c>
      <c r="V88" s="189">
        <f t="shared" si="23"/>
        <v>39011.482447204267</v>
      </c>
      <c r="W88" s="188">
        <f t="shared" si="15"/>
        <v>1872551.1574658109</v>
      </c>
    </row>
    <row r="89" spans="1:23" x14ac:dyDescent="0.35">
      <c r="A89" s="79">
        <f t="shared" si="24"/>
        <v>48092</v>
      </c>
      <c r="B89" s="73">
        <f t="shared" si="25"/>
        <v>72</v>
      </c>
      <c r="C89" s="71">
        <f t="shared" si="26"/>
        <v>2377245.6853121738</v>
      </c>
      <c r="D89" s="80">
        <f t="shared" si="27"/>
        <v>11490.020812342174</v>
      </c>
      <c r="E89" s="80">
        <f t="shared" si="28"/>
        <v>0</v>
      </c>
      <c r="F89" s="80">
        <f t="shared" si="16"/>
        <v>11490.020812342174</v>
      </c>
      <c r="G89" s="71">
        <f t="shared" si="17"/>
        <v>2377245.6853121738</v>
      </c>
      <c r="Q89" s="186">
        <f t="shared" si="18"/>
        <v>48122</v>
      </c>
      <c r="R89" s="187">
        <f t="shared" si="19"/>
        <v>73</v>
      </c>
      <c r="S89" s="188">
        <f t="shared" si="20"/>
        <v>1872551.1574658109</v>
      </c>
      <c r="T89" s="189">
        <f t="shared" si="21"/>
        <v>0</v>
      </c>
      <c r="U89" s="189">
        <f t="shared" si="22"/>
        <v>39011.482447204267</v>
      </c>
      <c r="V89" s="189">
        <f t="shared" si="23"/>
        <v>39011.482447204267</v>
      </c>
      <c r="W89" s="188">
        <f t="shared" si="15"/>
        <v>1833539.6750186067</v>
      </c>
    </row>
    <row r="90" spans="1:23" x14ac:dyDescent="0.35">
      <c r="A90" s="79">
        <f t="shared" si="24"/>
        <v>48122</v>
      </c>
      <c r="B90" s="73">
        <f t="shared" si="25"/>
        <v>73</v>
      </c>
      <c r="C90" s="71">
        <f t="shared" si="26"/>
        <v>2377245.6853121738</v>
      </c>
      <c r="D90" s="80">
        <f t="shared" si="27"/>
        <v>11490.020812342174</v>
      </c>
      <c r="E90" s="80">
        <f t="shared" si="28"/>
        <v>0</v>
      </c>
      <c r="F90" s="80">
        <f t="shared" si="16"/>
        <v>11490.020812342174</v>
      </c>
      <c r="G90" s="71">
        <f t="shared" si="17"/>
        <v>2377245.6853121738</v>
      </c>
      <c r="Q90" s="186">
        <f t="shared" si="18"/>
        <v>48153</v>
      </c>
      <c r="R90" s="187">
        <f t="shared" si="19"/>
        <v>74</v>
      </c>
      <c r="S90" s="188">
        <f t="shared" si="20"/>
        <v>1833539.6750186067</v>
      </c>
      <c r="T90" s="189">
        <f t="shared" si="21"/>
        <v>0</v>
      </c>
      <c r="U90" s="189">
        <f t="shared" si="22"/>
        <v>39011.482447204267</v>
      </c>
      <c r="V90" s="189">
        <f t="shared" si="23"/>
        <v>39011.482447204267</v>
      </c>
      <c r="W90" s="188">
        <f t="shared" si="15"/>
        <v>1794528.1925714025</v>
      </c>
    </row>
    <row r="91" spans="1:23" x14ac:dyDescent="0.35">
      <c r="A91" s="79">
        <f t="shared" si="24"/>
        <v>48153</v>
      </c>
      <c r="B91" s="73">
        <f t="shared" si="25"/>
        <v>74</v>
      </c>
      <c r="C91" s="71">
        <f t="shared" si="26"/>
        <v>2377245.6853121738</v>
      </c>
      <c r="D91" s="80">
        <f t="shared" si="27"/>
        <v>11490.020812342174</v>
      </c>
      <c r="E91" s="80">
        <f t="shared" si="28"/>
        <v>0</v>
      </c>
      <c r="F91" s="80">
        <f t="shared" si="16"/>
        <v>11490.020812342174</v>
      </c>
      <c r="G91" s="71">
        <f t="shared" si="17"/>
        <v>2377245.6853121738</v>
      </c>
      <c r="Q91" s="186">
        <f t="shared" si="18"/>
        <v>48183</v>
      </c>
      <c r="R91" s="187">
        <f t="shared" si="19"/>
        <v>75</v>
      </c>
      <c r="S91" s="188">
        <f t="shared" si="20"/>
        <v>1794528.1925714025</v>
      </c>
      <c r="T91" s="189">
        <f t="shared" si="21"/>
        <v>0</v>
      </c>
      <c r="U91" s="189">
        <f t="shared" si="22"/>
        <v>39011.482447204267</v>
      </c>
      <c r="V91" s="189">
        <f t="shared" si="23"/>
        <v>39011.482447204267</v>
      </c>
      <c r="W91" s="188">
        <f t="shared" si="15"/>
        <v>1755516.7101241983</v>
      </c>
    </row>
    <row r="92" spans="1:23" x14ac:dyDescent="0.35">
      <c r="A92" s="79">
        <f t="shared" si="24"/>
        <v>48183</v>
      </c>
      <c r="B92" s="73">
        <f t="shared" si="25"/>
        <v>75</v>
      </c>
      <c r="C92" s="71">
        <f t="shared" si="26"/>
        <v>2377245.6853121738</v>
      </c>
      <c r="D92" s="80">
        <f t="shared" si="27"/>
        <v>11490.020812342174</v>
      </c>
      <c r="E92" s="80">
        <f t="shared" si="28"/>
        <v>0</v>
      </c>
      <c r="F92" s="80">
        <f t="shared" si="16"/>
        <v>11490.020812342174</v>
      </c>
      <c r="G92" s="71">
        <f t="shared" si="17"/>
        <v>2377245.6853121738</v>
      </c>
      <c r="Q92" s="186">
        <f t="shared" si="18"/>
        <v>48214</v>
      </c>
      <c r="R92" s="187">
        <f t="shared" si="19"/>
        <v>76</v>
      </c>
      <c r="S92" s="188">
        <f t="shared" si="20"/>
        <v>1755516.7101241983</v>
      </c>
      <c r="T92" s="189">
        <f t="shared" si="21"/>
        <v>0</v>
      </c>
      <c r="U92" s="189">
        <f t="shared" si="22"/>
        <v>39011.482447204267</v>
      </c>
      <c r="V92" s="189">
        <f t="shared" si="23"/>
        <v>39011.482447204267</v>
      </c>
      <c r="W92" s="188">
        <f t="shared" si="15"/>
        <v>1716505.2276769942</v>
      </c>
    </row>
    <row r="93" spans="1:23" x14ac:dyDescent="0.35">
      <c r="A93" s="79">
        <f t="shared" si="24"/>
        <v>48214</v>
      </c>
      <c r="B93" s="73">
        <f t="shared" si="25"/>
        <v>76</v>
      </c>
      <c r="C93" s="71">
        <f t="shared" si="26"/>
        <v>2377245.6853121738</v>
      </c>
      <c r="D93" s="80">
        <f t="shared" si="27"/>
        <v>11490.020812342174</v>
      </c>
      <c r="E93" s="80">
        <f t="shared" si="28"/>
        <v>0</v>
      </c>
      <c r="F93" s="80">
        <f t="shared" si="16"/>
        <v>11490.020812342174</v>
      </c>
      <c r="G93" s="71">
        <f t="shared" si="17"/>
        <v>2377245.6853121738</v>
      </c>
      <c r="Q93" s="186">
        <f t="shared" si="18"/>
        <v>48245</v>
      </c>
      <c r="R93" s="187">
        <f t="shared" si="19"/>
        <v>77</v>
      </c>
      <c r="S93" s="188">
        <f t="shared" si="20"/>
        <v>1716505.2276769942</v>
      </c>
      <c r="T93" s="189">
        <f t="shared" si="21"/>
        <v>0</v>
      </c>
      <c r="U93" s="189">
        <f t="shared" si="22"/>
        <v>39011.482447204267</v>
      </c>
      <c r="V93" s="189">
        <f t="shared" si="23"/>
        <v>39011.482447204267</v>
      </c>
      <c r="W93" s="188">
        <f t="shared" si="15"/>
        <v>1677493.74522979</v>
      </c>
    </row>
    <row r="94" spans="1:23" x14ac:dyDescent="0.35">
      <c r="A94" s="79">
        <f t="shared" si="24"/>
        <v>48245</v>
      </c>
      <c r="B94" s="73">
        <f t="shared" si="25"/>
        <v>77</v>
      </c>
      <c r="C94" s="71">
        <f t="shared" si="26"/>
        <v>2377245.6853121738</v>
      </c>
      <c r="D94" s="80">
        <f t="shared" si="27"/>
        <v>11490.020812342174</v>
      </c>
      <c r="E94" s="80">
        <f t="shared" si="28"/>
        <v>0</v>
      </c>
      <c r="F94" s="80">
        <f t="shared" si="16"/>
        <v>11490.020812342174</v>
      </c>
      <c r="G94" s="71">
        <f t="shared" si="17"/>
        <v>2377245.6853121738</v>
      </c>
      <c r="Q94" s="186">
        <f t="shared" si="18"/>
        <v>48274</v>
      </c>
      <c r="R94" s="187">
        <f t="shared" si="19"/>
        <v>78</v>
      </c>
      <c r="S94" s="188">
        <f t="shared" si="20"/>
        <v>1677493.74522979</v>
      </c>
      <c r="T94" s="189">
        <f t="shared" si="21"/>
        <v>0</v>
      </c>
      <c r="U94" s="189">
        <f t="shared" si="22"/>
        <v>39011.482447204267</v>
      </c>
      <c r="V94" s="189">
        <f t="shared" si="23"/>
        <v>39011.482447204267</v>
      </c>
      <c r="W94" s="188">
        <f t="shared" si="15"/>
        <v>1638482.2627825858</v>
      </c>
    </row>
    <row r="95" spans="1:23" x14ac:dyDescent="0.35">
      <c r="A95" s="79">
        <f t="shared" si="24"/>
        <v>48274</v>
      </c>
      <c r="B95" s="73">
        <f t="shared" si="25"/>
        <v>78</v>
      </c>
      <c r="C95" s="71">
        <f t="shared" si="26"/>
        <v>2377245.6853121738</v>
      </c>
      <c r="D95" s="80">
        <f t="shared" si="27"/>
        <v>11490.020812342174</v>
      </c>
      <c r="E95" s="80">
        <f t="shared" si="28"/>
        <v>0</v>
      </c>
      <c r="F95" s="80">
        <f t="shared" si="16"/>
        <v>11490.020812342174</v>
      </c>
      <c r="G95" s="71">
        <f t="shared" si="17"/>
        <v>2377245.6853121738</v>
      </c>
      <c r="Q95" s="186">
        <f t="shared" si="18"/>
        <v>48305</v>
      </c>
      <c r="R95" s="187">
        <f t="shared" si="19"/>
        <v>79</v>
      </c>
      <c r="S95" s="188">
        <f t="shared" si="20"/>
        <v>1638482.2627825858</v>
      </c>
      <c r="T95" s="189">
        <f t="shared" si="21"/>
        <v>0</v>
      </c>
      <c r="U95" s="189">
        <f t="shared" si="22"/>
        <v>39011.482447204267</v>
      </c>
      <c r="V95" s="189">
        <f t="shared" si="23"/>
        <v>39011.482447204267</v>
      </c>
      <c r="W95" s="188">
        <f t="shared" si="15"/>
        <v>1599470.7803353816</v>
      </c>
    </row>
    <row r="96" spans="1:23" x14ac:dyDescent="0.35">
      <c r="A96" s="79">
        <f t="shared" si="24"/>
        <v>48305</v>
      </c>
      <c r="B96" s="73">
        <f t="shared" si="25"/>
        <v>79</v>
      </c>
      <c r="C96" s="71">
        <f t="shared" si="26"/>
        <v>2377245.6853121738</v>
      </c>
      <c r="D96" s="80">
        <f t="shared" si="27"/>
        <v>11490.020812342174</v>
      </c>
      <c r="E96" s="80">
        <f t="shared" si="28"/>
        <v>0</v>
      </c>
      <c r="F96" s="80">
        <f t="shared" si="16"/>
        <v>11490.020812342174</v>
      </c>
      <c r="G96" s="71">
        <f t="shared" si="17"/>
        <v>2377245.6853121738</v>
      </c>
      <c r="Q96" s="186">
        <f t="shared" si="18"/>
        <v>48335</v>
      </c>
      <c r="R96" s="187">
        <f t="shared" si="19"/>
        <v>80</v>
      </c>
      <c r="S96" s="188">
        <f t="shared" si="20"/>
        <v>1599470.7803353816</v>
      </c>
      <c r="T96" s="189">
        <f t="shared" si="21"/>
        <v>0</v>
      </c>
      <c r="U96" s="189">
        <f t="shared" si="22"/>
        <v>39011.482447204267</v>
      </c>
      <c r="V96" s="189">
        <f t="shared" si="23"/>
        <v>39011.482447204267</v>
      </c>
      <c r="W96" s="188">
        <f t="shared" si="15"/>
        <v>1560459.2978881774</v>
      </c>
    </row>
    <row r="97" spans="1:23" x14ac:dyDescent="0.35">
      <c r="A97" s="79">
        <f t="shared" si="24"/>
        <v>48335</v>
      </c>
      <c r="B97" s="73">
        <f t="shared" si="25"/>
        <v>80</v>
      </c>
      <c r="C97" s="71">
        <f t="shared" si="26"/>
        <v>2377245.6853121738</v>
      </c>
      <c r="D97" s="80">
        <f t="shared" si="27"/>
        <v>11490.020812342174</v>
      </c>
      <c r="E97" s="80">
        <f t="shared" si="28"/>
        <v>0</v>
      </c>
      <c r="F97" s="80">
        <f t="shared" si="16"/>
        <v>11490.020812342174</v>
      </c>
      <c r="G97" s="71">
        <f t="shared" si="17"/>
        <v>2377245.6853121738</v>
      </c>
      <c r="Q97" s="186">
        <f t="shared" si="18"/>
        <v>48366</v>
      </c>
      <c r="R97" s="187">
        <f t="shared" si="19"/>
        <v>81</v>
      </c>
      <c r="S97" s="188">
        <f t="shared" si="20"/>
        <v>1560459.2978881774</v>
      </c>
      <c r="T97" s="189">
        <f t="shared" si="21"/>
        <v>0</v>
      </c>
      <c r="U97" s="189">
        <f t="shared" si="22"/>
        <v>39011.482447204267</v>
      </c>
      <c r="V97" s="189">
        <f t="shared" si="23"/>
        <v>39011.482447204267</v>
      </c>
      <c r="W97" s="188">
        <f t="shared" si="15"/>
        <v>1521447.8154409733</v>
      </c>
    </row>
    <row r="98" spans="1:23" x14ac:dyDescent="0.35">
      <c r="A98" s="79">
        <f t="shared" si="24"/>
        <v>48366</v>
      </c>
      <c r="B98" s="73">
        <f t="shared" si="25"/>
        <v>81</v>
      </c>
      <c r="C98" s="71">
        <f t="shared" si="26"/>
        <v>2377245.6853121738</v>
      </c>
      <c r="D98" s="80">
        <f t="shared" si="27"/>
        <v>11490.020812342174</v>
      </c>
      <c r="E98" s="80">
        <f t="shared" si="28"/>
        <v>0</v>
      </c>
      <c r="F98" s="80">
        <f t="shared" si="16"/>
        <v>11490.020812342174</v>
      </c>
      <c r="G98" s="71">
        <f t="shared" si="17"/>
        <v>2377245.6853121738</v>
      </c>
      <c r="Q98" s="186">
        <f t="shared" si="18"/>
        <v>48396</v>
      </c>
      <c r="R98" s="187">
        <f t="shared" si="19"/>
        <v>82</v>
      </c>
      <c r="S98" s="188">
        <f t="shared" si="20"/>
        <v>1521447.8154409733</v>
      </c>
      <c r="T98" s="189">
        <f t="shared" si="21"/>
        <v>0</v>
      </c>
      <c r="U98" s="189">
        <f t="shared" si="22"/>
        <v>39011.482447204267</v>
      </c>
      <c r="V98" s="189">
        <f t="shared" si="23"/>
        <v>39011.482447204267</v>
      </c>
      <c r="W98" s="188">
        <f t="shared" si="15"/>
        <v>1482436.3329937691</v>
      </c>
    </row>
    <row r="99" spans="1:23" x14ac:dyDescent="0.35">
      <c r="A99" s="79">
        <f t="shared" si="24"/>
        <v>48396</v>
      </c>
      <c r="B99" s="73">
        <f t="shared" si="25"/>
        <v>82</v>
      </c>
      <c r="C99" s="71">
        <f t="shared" si="26"/>
        <v>2377245.6853121738</v>
      </c>
      <c r="D99" s="80">
        <f t="shared" si="27"/>
        <v>11490.020812342174</v>
      </c>
      <c r="E99" s="80">
        <f t="shared" si="28"/>
        <v>0</v>
      </c>
      <c r="F99" s="80">
        <f t="shared" si="16"/>
        <v>11490.020812342174</v>
      </c>
      <c r="G99" s="71">
        <f t="shared" si="17"/>
        <v>2377245.6853121738</v>
      </c>
      <c r="Q99" s="186">
        <f t="shared" si="18"/>
        <v>48427</v>
      </c>
      <c r="R99" s="187">
        <f t="shared" si="19"/>
        <v>83</v>
      </c>
      <c r="S99" s="188">
        <f t="shared" si="20"/>
        <v>1482436.3329937691</v>
      </c>
      <c r="T99" s="189">
        <f t="shared" si="21"/>
        <v>0</v>
      </c>
      <c r="U99" s="189">
        <f t="shared" si="22"/>
        <v>39011.482447204267</v>
      </c>
      <c r="V99" s="189">
        <f t="shared" si="23"/>
        <v>39011.482447204267</v>
      </c>
      <c r="W99" s="188">
        <f t="shared" si="15"/>
        <v>1443424.8505465649</v>
      </c>
    </row>
    <row r="100" spans="1:23" x14ac:dyDescent="0.35">
      <c r="A100" s="79">
        <f t="shared" si="24"/>
        <v>48427</v>
      </c>
      <c r="B100" s="73">
        <f t="shared" si="25"/>
        <v>83</v>
      </c>
      <c r="C100" s="71">
        <f t="shared" si="26"/>
        <v>2377245.6853121738</v>
      </c>
      <c r="D100" s="80">
        <f t="shared" si="27"/>
        <v>11490.020812342174</v>
      </c>
      <c r="E100" s="80">
        <f t="shared" si="28"/>
        <v>0</v>
      </c>
      <c r="F100" s="80">
        <f t="shared" si="16"/>
        <v>11490.020812342174</v>
      </c>
      <c r="G100" s="71">
        <f t="shared" si="17"/>
        <v>2377245.6853121738</v>
      </c>
      <c r="Q100" s="186">
        <f t="shared" si="18"/>
        <v>48458</v>
      </c>
      <c r="R100" s="187">
        <f t="shared" si="19"/>
        <v>84</v>
      </c>
      <c r="S100" s="188">
        <f t="shared" si="20"/>
        <v>1443424.8505465649</v>
      </c>
      <c r="T100" s="189">
        <f t="shared" si="21"/>
        <v>0</v>
      </c>
      <c r="U100" s="189">
        <f t="shared" si="22"/>
        <v>39011.482447204267</v>
      </c>
      <c r="V100" s="189">
        <f t="shared" si="23"/>
        <v>39011.482447204267</v>
      </c>
      <c r="W100" s="188">
        <f t="shared" si="15"/>
        <v>1404413.3680993607</v>
      </c>
    </row>
    <row r="101" spans="1:23" x14ac:dyDescent="0.35">
      <c r="A101" s="79">
        <f t="shared" si="24"/>
        <v>48458</v>
      </c>
      <c r="B101" s="73">
        <f t="shared" si="25"/>
        <v>84</v>
      </c>
      <c r="C101" s="71">
        <f t="shared" si="26"/>
        <v>2377245.6853121738</v>
      </c>
      <c r="D101" s="80">
        <f t="shared" si="27"/>
        <v>11490.020812342174</v>
      </c>
      <c r="E101" s="80">
        <f t="shared" si="28"/>
        <v>0</v>
      </c>
      <c r="F101" s="80">
        <f t="shared" si="16"/>
        <v>11490.020812342174</v>
      </c>
      <c r="G101" s="71">
        <f t="shared" si="17"/>
        <v>2377245.6853121738</v>
      </c>
      <c r="Q101" s="186">
        <f t="shared" si="18"/>
        <v>48488</v>
      </c>
      <c r="R101" s="187">
        <f t="shared" si="19"/>
        <v>85</v>
      </c>
      <c r="S101" s="188">
        <f t="shared" si="20"/>
        <v>1404413.3680993607</v>
      </c>
      <c r="T101" s="189">
        <f t="shared" si="21"/>
        <v>0</v>
      </c>
      <c r="U101" s="189">
        <f t="shared" si="22"/>
        <v>39011.482447204267</v>
      </c>
      <c r="V101" s="189">
        <f t="shared" si="23"/>
        <v>39011.482447204267</v>
      </c>
      <c r="W101" s="188">
        <f t="shared" si="15"/>
        <v>1365401.8856521565</v>
      </c>
    </row>
    <row r="102" spans="1:23" x14ac:dyDescent="0.35">
      <c r="A102" s="79">
        <f t="shared" si="24"/>
        <v>48488</v>
      </c>
      <c r="B102" s="73">
        <f t="shared" si="25"/>
        <v>85</v>
      </c>
      <c r="C102" s="71">
        <f t="shared" si="26"/>
        <v>2377245.6853121738</v>
      </c>
      <c r="D102" s="80">
        <f t="shared" si="27"/>
        <v>11490.020812342174</v>
      </c>
      <c r="E102" s="80">
        <f t="shared" si="28"/>
        <v>0</v>
      </c>
      <c r="F102" s="80">
        <f t="shared" si="16"/>
        <v>11490.020812342174</v>
      </c>
      <c r="G102" s="71">
        <f t="shared" si="17"/>
        <v>2377245.6853121738</v>
      </c>
      <c r="Q102" s="186">
        <f t="shared" si="18"/>
        <v>48519</v>
      </c>
      <c r="R102" s="187">
        <f t="shared" si="19"/>
        <v>86</v>
      </c>
      <c r="S102" s="188">
        <f t="shared" si="20"/>
        <v>1365401.8856521565</v>
      </c>
      <c r="T102" s="189">
        <f t="shared" si="21"/>
        <v>0</v>
      </c>
      <c r="U102" s="189">
        <f t="shared" si="22"/>
        <v>39011.482447204267</v>
      </c>
      <c r="V102" s="189">
        <f t="shared" si="23"/>
        <v>39011.482447204267</v>
      </c>
      <c r="W102" s="188">
        <f t="shared" si="15"/>
        <v>1326390.4032049524</v>
      </c>
    </row>
    <row r="103" spans="1:23" x14ac:dyDescent="0.35">
      <c r="A103" s="79">
        <f t="shared" si="24"/>
        <v>48519</v>
      </c>
      <c r="B103" s="73">
        <f t="shared" si="25"/>
        <v>86</v>
      </c>
      <c r="C103" s="71">
        <f t="shared" si="26"/>
        <v>2377245.6853121738</v>
      </c>
      <c r="D103" s="80">
        <f t="shared" si="27"/>
        <v>11490.020812342174</v>
      </c>
      <c r="E103" s="80">
        <f t="shared" si="28"/>
        <v>0</v>
      </c>
      <c r="F103" s="80">
        <f t="shared" si="16"/>
        <v>11490.020812342174</v>
      </c>
      <c r="G103" s="71">
        <f t="shared" si="17"/>
        <v>2377245.6853121738</v>
      </c>
      <c r="Q103" s="186">
        <f t="shared" si="18"/>
        <v>48549</v>
      </c>
      <c r="R103" s="187">
        <f t="shared" si="19"/>
        <v>87</v>
      </c>
      <c r="S103" s="188">
        <f t="shared" si="20"/>
        <v>1326390.4032049524</v>
      </c>
      <c r="T103" s="189">
        <f t="shared" si="21"/>
        <v>0</v>
      </c>
      <c r="U103" s="189">
        <f t="shared" si="22"/>
        <v>39011.482447204267</v>
      </c>
      <c r="V103" s="189">
        <f t="shared" si="23"/>
        <v>39011.482447204267</v>
      </c>
      <c r="W103" s="188">
        <f t="shared" si="15"/>
        <v>1287378.9207577482</v>
      </c>
    </row>
    <row r="104" spans="1:23" x14ac:dyDescent="0.35">
      <c r="A104" s="79">
        <f t="shared" si="24"/>
        <v>48549</v>
      </c>
      <c r="B104" s="73">
        <f t="shared" si="25"/>
        <v>87</v>
      </c>
      <c r="C104" s="71">
        <f t="shared" si="26"/>
        <v>2377245.6853121738</v>
      </c>
      <c r="D104" s="80">
        <f t="shared" si="27"/>
        <v>11490.020812342174</v>
      </c>
      <c r="E104" s="80">
        <f t="shared" si="28"/>
        <v>0</v>
      </c>
      <c r="F104" s="80">
        <f t="shared" si="16"/>
        <v>11490.020812342174</v>
      </c>
      <c r="G104" s="71">
        <f t="shared" si="17"/>
        <v>2377245.6853121738</v>
      </c>
      <c r="Q104" s="186">
        <f t="shared" si="18"/>
        <v>48580</v>
      </c>
      <c r="R104" s="187">
        <f t="shared" si="19"/>
        <v>88</v>
      </c>
      <c r="S104" s="188">
        <f t="shared" si="20"/>
        <v>1287378.9207577482</v>
      </c>
      <c r="T104" s="189">
        <f t="shared" si="21"/>
        <v>0</v>
      </c>
      <c r="U104" s="189">
        <f t="shared" si="22"/>
        <v>39011.482447204267</v>
      </c>
      <c r="V104" s="189">
        <f t="shared" si="23"/>
        <v>39011.482447204267</v>
      </c>
      <c r="W104" s="188">
        <f t="shared" si="15"/>
        <v>1248367.438310544</v>
      </c>
    </row>
    <row r="105" spans="1:23" x14ac:dyDescent="0.35">
      <c r="A105" s="79">
        <f t="shared" si="24"/>
        <v>48580</v>
      </c>
      <c r="B105" s="73">
        <f t="shared" si="25"/>
        <v>88</v>
      </c>
      <c r="C105" s="71">
        <f t="shared" si="26"/>
        <v>2377245.6853121738</v>
      </c>
      <c r="D105" s="80">
        <f t="shared" si="27"/>
        <v>11490.020812342174</v>
      </c>
      <c r="E105" s="80">
        <f t="shared" si="28"/>
        <v>0</v>
      </c>
      <c r="F105" s="80">
        <f t="shared" si="16"/>
        <v>11490.020812342174</v>
      </c>
      <c r="G105" s="71">
        <f t="shared" si="17"/>
        <v>2377245.6853121738</v>
      </c>
      <c r="Q105" s="186">
        <f t="shared" si="18"/>
        <v>48611</v>
      </c>
      <c r="R105" s="187">
        <f t="shared" si="19"/>
        <v>89</v>
      </c>
      <c r="S105" s="188">
        <f t="shared" si="20"/>
        <v>1248367.438310544</v>
      </c>
      <c r="T105" s="189">
        <f t="shared" si="21"/>
        <v>0</v>
      </c>
      <c r="U105" s="189">
        <f t="shared" si="22"/>
        <v>39011.482447204267</v>
      </c>
      <c r="V105" s="189">
        <f t="shared" si="23"/>
        <v>39011.482447204267</v>
      </c>
      <c r="W105" s="188">
        <f t="shared" si="15"/>
        <v>1209355.9558633398</v>
      </c>
    </row>
    <row r="106" spans="1:23" x14ac:dyDescent="0.35">
      <c r="A106" s="79">
        <f t="shared" si="24"/>
        <v>48611</v>
      </c>
      <c r="B106" s="73">
        <f t="shared" si="25"/>
        <v>89</v>
      </c>
      <c r="C106" s="71">
        <f t="shared" si="26"/>
        <v>2377245.6853121738</v>
      </c>
      <c r="D106" s="80">
        <f t="shared" si="27"/>
        <v>11490.020812342174</v>
      </c>
      <c r="E106" s="80">
        <f t="shared" si="28"/>
        <v>0</v>
      </c>
      <c r="F106" s="80">
        <f t="shared" si="16"/>
        <v>11490.020812342174</v>
      </c>
      <c r="G106" s="71">
        <f t="shared" si="17"/>
        <v>2377245.6853121738</v>
      </c>
      <c r="Q106" s="186">
        <f t="shared" si="18"/>
        <v>48639</v>
      </c>
      <c r="R106" s="187">
        <f t="shared" si="19"/>
        <v>90</v>
      </c>
      <c r="S106" s="188">
        <f t="shared" si="20"/>
        <v>1209355.9558633398</v>
      </c>
      <c r="T106" s="189">
        <f t="shared" si="21"/>
        <v>0</v>
      </c>
      <c r="U106" s="189">
        <f t="shared" si="22"/>
        <v>39011.482447204267</v>
      </c>
      <c r="V106" s="189">
        <f t="shared" si="23"/>
        <v>39011.482447204267</v>
      </c>
      <c r="W106" s="188">
        <f t="shared" si="15"/>
        <v>1170344.4734161356</v>
      </c>
    </row>
    <row r="107" spans="1:23" x14ac:dyDescent="0.35">
      <c r="A107" s="79">
        <f t="shared" si="24"/>
        <v>48639</v>
      </c>
      <c r="B107" s="73">
        <f t="shared" si="25"/>
        <v>90</v>
      </c>
      <c r="C107" s="71">
        <f t="shared" si="26"/>
        <v>2377245.6853121738</v>
      </c>
      <c r="D107" s="80">
        <f t="shared" si="27"/>
        <v>11490.020812342174</v>
      </c>
      <c r="E107" s="80">
        <f t="shared" si="28"/>
        <v>0</v>
      </c>
      <c r="F107" s="80">
        <f t="shared" si="16"/>
        <v>11490.020812342174</v>
      </c>
      <c r="G107" s="71">
        <f t="shared" si="17"/>
        <v>2377245.6853121738</v>
      </c>
      <c r="Q107" s="186">
        <f t="shared" si="18"/>
        <v>48670</v>
      </c>
      <c r="R107" s="187">
        <f t="shared" si="19"/>
        <v>91</v>
      </c>
      <c r="S107" s="188">
        <f t="shared" si="20"/>
        <v>1170344.4734161356</v>
      </c>
      <c r="T107" s="189">
        <f t="shared" si="21"/>
        <v>0</v>
      </c>
      <c r="U107" s="189">
        <f t="shared" si="22"/>
        <v>39011.482447204267</v>
      </c>
      <c r="V107" s="189">
        <f t="shared" si="23"/>
        <v>39011.482447204267</v>
      </c>
      <c r="W107" s="188">
        <f t="shared" si="15"/>
        <v>1131332.9909689315</v>
      </c>
    </row>
    <row r="108" spans="1:23" x14ac:dyDescent="0.35">
      <c r="A108" s="79">
        <f t="shared" si="24"/>
        <v>48670</v>
      </c>
      <c r="B108" s="73">
        <f t="shared" si="25"/>
        <v>91</v>
      </c>
      <c r="C108" s="71">
        <f t="shared" si="26"/>
        <v>2377245.6853121738</v>
      </c>
      <c r="D108" s="80">
        <f t="shared" si="27"/>
        <v>11490.020812342174</v>
      </c>
      <c r="E108" s="80">
        <f t="shared" si="28"/>
        <v>0</v>
      </c>
      <c r="F108" s="80">
        <f t="shared" si="16"/>
        <v>11490.020812342174</v>
      </c>
      <c r="G108" s="71">
        <f t="shared" si="17"/>
        <v>2377245.6853121738</v>
      </c>
      <c r="Q108" s="186">
        <f t="shared" si="18"/>
        <v>48700</v>
      </c>
      <c r="R108" s="187">
        <f t="shared" si="19"/>
        <v>92</v>
      </c>
      <c r="S108" s="188">
        <f t="shared" si="20"/>
        <v>1131332.9909689315</v>
      </c>
      <c r="T108" s="189">
        <f t="shared" si="21"/>
        <v>0</v>
      </c>
      <c r="U108" s="189">
        <f t="shared" si="22"/>
        <v>39011.482447204267</v>
      </c>
      <c r="V108" s="189">
        <f t="shared" si="23"/>
        <v>39011.482447204267</v>
      </c>
      <c r="W108" s="188">
        <f t="shared" si="15"/>
        <v>1092321.5085217273</v>
      </c>
    </row>
    <row r="109" spans="1:23" x14ac:dyDescent="0.35">
      <c r="A109" s="79">
        <f t="shared" si="24"/>
        <v>48700</v>
      </c>
      <c r="B109" s="73">
        <f t="shared" si="25"/>
        <v>92</v>
      </c>
      <c r="C109" s="71">
        <f t="shared" si="26"/>
        <v>2377245.6853121738</v>
      </c>
      <c r="D109" s="80">
        <f t="shared" si="27"/>
        <v>11490.020812342174</v>
      </c>
      <c r="E109" s="80">
        <f t="shared" si="28"/>
        <v>0</v>
      </c>
      <c r="F109" s="80">
        <f t="shared" si="16"/>
        <v>11490.020812342174</v>
      </c>
      <c r="G109" s="71">
        <f t="shared" si="17"/>
        <v>2377245.6853121738</v>
      </c>
      <c r="Q109" s="186">
        <f t="shared" si="18"/>
        <v>48731</v>
      </c>
      <c r="R109" s="187">
        <f t="shared" si="19"/>
        <v>93</v>
      </c>
      <c r="S109" s="188">
        <f t="shared" si="20"/>
        <v>1092321.5085217273</v>
      </c>
      <c r="T109" s="189">
        <f t="shared" si="21"/>
        <v>0</v>
      </c>
      <c r="U109" s="189">
        <f t="shared" si="22"/>
        <v>39011.482447204267</v>
      </c>
      <c r="V109" s="189">
        <f t="shared" si="23"/>
        <v>39011.482447204267</v>
      </c>
      <c r="W109" s="188">
        <f t="shared" si="15"/>
        <v>1053310.0260745231</v>
      </c>
    </row>
    <row r="110" spans="1:23" x14ac:dyDescent="0.35">
      <c r="A110" s="79">
        <f t="shared" si="24"/>
        <v>48731</v>
      </c>
      <c r="B110" s="73">
        <f t="shared" si="25"/>
        <v>93</v>
      </c>
      <c r="C110" s="71">
        <f t="shared" si="26"/>
        <v>2377245.6853121738</v>
      </c>
      <c r="D110" s="80">
        <f t="shared" si="27"/>
        <v>11490.020812342174</v>
      </c>
      <c r="E110" s="80">
        <f t="shared" si="28"/>
        <v>0</v>
      </c>
      <c r="F110" s="80">
        <f t="shared" si="16"/>
        <v>11490.020812342174</v>
      </c>
      <c r="G110" s="71">
        <f t="shared" si="17"/>
        <v>2377245.6853121738</v>
      </c>
      <c r="Q110" s="186">
        <f t="shared" si="18"/>
        <v>48761</v>
      </c>
      <c r="R110" s="187">
        <f t="shared" si="19"/>
        <v>94</v>
      </c>
      <c r="S110" s="188">
        <f t="shared" si="20"/>
        <v>1053310.0260745231</v>
      </c>
      <c r="T110" s="189">
        <f t="shared" si="21"/>
        <v>0</v>
      </c>
      <c r="U110" s="189">
        <f t="shared" si="22"/>
        <v>39011.482447204267</v>
      </c>
      <c r="V110" s="189">
        <f t="shared" si="23"/>
        <v>39011.482447204267</v>
      </c>
      <c r="W110" s="188">
        <f t="shared" si="15"/>
        <v>1014298.5436273188</v>
      </c>
    </row>
    <row r="111" spans="1:23" x14ac:dyDescent="0.35">
      <c r="A111" s="79">
        <f t="shared" si="24"/>
        <v>48761</v>
      </c>
      <c r="B111" s="73">
        <f t="shared" si="25"/>
        <v>94</v>
      </c>
      <c r="C111" s="71">
        <f t="shared" si="26"/>
        <v>2377245.6853121738</v>
      </c>
      <c r="D111" s="80">
        <f t="shared" si="27"/>
        <v>11490.020812342174</v>
      </c>
      <c r="E111" s="80">
        <f t="shared" si="28"/>
        <v>0</v>
      </c>
      <c r="F111" s="80">
        <f t="shared" si="16"/>
        <v>11490.020812342174</v>
      </c>
      <c r="G111" s="71">
        <f t="shared" si="17"/>
        <v>2377245.6853121738</v>
      </c>
      <c r="Q111" s="186">
        <f t="shared" si="18"/>
        <v>48792</v>
      </c>
      <c r="R111" s="187">
        <f t="shared" si="19"/>
        <v>95</v>
      </c>
      <c r="S111" s="188">
        <f t="shared" si="20"/>
        <v>1014298.5436273188</v>
      </c>
      <c r="T111" s="189">
        <f t="shared" si="21"/>
        <v>0</v>
      </c>
      <c r="U111" s="189">
        <f t="shared" si="22"/>
        <v>39011.482447204267</v>
      </c>
      <c r="V111" s="189">
        <f t="shared" si="23"/>
        <v>39011.482447204267</v>
      </c>
      <c r="W111" s="188">
        <f t="shared" si="15"/>
        <v>975287.06118011451</v>
      </c>
    </row>
    <row r="112" spans="1:23" x14ac:dyDescent="0.35">
      <c r="A112" s="79">
        <f t="shared" si="24"/>
        <v>48792</v>
      </c>
      <c r="B112" s="73">
        <f t="shared" si="25"/>
        <v>95</v>
      </c>
      <c r="C112" s="71">
        <f t="shared" si="26"/>
        <v>2377245.6853121738</v>
      </c>
      <c r="D112" s="80">
        <f t="shared" si="27"/>
        <v>11490.020812342174</v>
      </c>
      <c r="E112" s="80">
        <f t="shared" si="28"/>
        <v>0</v>
      </c>
      <c r="F112" s="80">
        <f t="shared" si="16"/>
        <v>11490.020812342174</v>
      </c>
      <c r="G112" s="71">
        <f t="shared" si="17"/>
        <v>2377245.6853121738</v>
      </c>
      <c r="Q112" s="186">
        <f t="shared" si="18"/>
        <v>48823</v>
      </c>
      <c r="R112" s="187">
        <f t="shared" si="19"/>
        <v>96</v>
      </c>
      <c r="S112" s="188">
        <f t="shared" si="20"/>
        <v>975287.06118011451</v>
      </c>
      <c r="T112" s="189">
        <f t="shared" si="21"/>
        <v>0</v>
      </c>
      <c r="U112" s="189">
        <f t="shared" si="22"/>
        <v>39011.482447204267</v>
      </c>
      <c r="V112" s="189">
        <f t="shared" si="23"/>
        <v>39011.482447204267</v>
      </c>
      <c r="W112" s="188">
        <f t="shared" si="15"/>
        <v>936275.57873291022</v>
      </c>
    </row>
    <row r="113" spans="1:23" x14ac:dyDescent="0.35">
      <c r="A113" s="79">
        <f t="shared" si="24"/>
        <v>48823</v>
      </c>
      <c r="B113" s="73">
        <f t="shared" si="25"/>
        <v>96</v>
      </c>
      <c r="C113" s="71">
        <f t="shared" si="26"/>
        <v>2377245.6853121738</v>
      </c>
      <c r="D113" s="80">
        <f t="shared" si="27"/>
        <v>11490.020812342174</v>
      </c>
      <c r="E113" s="80">
        <f t="shared" si="28"/>
        <v>0</v>
      </c>
      <c r="F113" s="80">
        <f t="shared" si="16"/>
        <v>11490.020812342174</v>
      </c>
      <c r="G113" s="71">
        <f t="shared" si="17"/>
        <v>2377245.6853121738</v>
      </c>
      <c r="Q113" s="186">
        <f t="shared" si="18"/>
        <v>48853</v>
      </c>
      <c r="R113" s="187">
        <f t="shared" si="19"/>
        <v>97</v>
      </c>
      <c r="S113" s="188">
        <f t="shared" si="20"/>
        <v>936275.57873291022</v>
      </c>
      <c r="T113" s="189">
        <f t="shared" si="21"/>
        <v>0</v>
      </c>
      <c r="U113" s="189">
        <f t="shared" si="22"/>
        <v>39011.482447204267</v>
      </c>
      <c r="V113" s="189">
        <f t="shared" si="23"/>
        <v>39011.482447204267</v>
      </c>
      <c r="W113" s="188">
        <f t="shared" si="15"/>
        <v>897264.09628570592</v>
      </c>
    </row>
    <row r="114" spans="1:23" x14ac:dyDescent="0.35">
      <c r="A114" s="79">
        <f t="shared" si="24"/>
        <v>48853</v>
      </c>
      <c r="B114" s="73">
        <f t="shared" si="25"/>
        <v>97</v>
      </c>
      <c r="C114" s="71">
        <f t="shared" si="26"/>
        <v>2377245.6853121738</v>
      </c>
      <c r="D114" s="80">
        <f t="shared" si="27"/>
        <v>11490.020812342174</v>
      </c>
      <c r="E114" s="80">
        <f t="shared" si="28"/>
        <v>0</v>
      </c>
      <c r="F114" s="80">
        <f t="shared" si="16"/>
        <v>11490.020812342174</v>
      </c>
      <c r="G114" s="71">
        <f t="shared" si="17"/>
        <v>2377245.6853121738</v>
      </c>
      <c r="Q114" s="186">
        <f t="shared" si="18"/>
        <v>48884</v>
      </c>
      <c r="R114" s="187">
        <f t="shared" si="19"/>
        <v>98</v>
      </c>
      <c r="S114" s="188">
        <f t="shared" si="20"/>
        <v>897264.09628570592</v>
      </c>
      <c r="T114" s="189">
        <f t="shared" si="21"/>
        <v>0</v>
      </c>
      <c r="U114" s="189">
        <f t="shared" si="22"/>
        <v>39011.482447204267</v>
      </c>
      <c r="V114" s="189">
        <f t="shared" si="23"/>
        <v>39011.482447204267</v>
      </c>
      <c r="W114" s="188">
        <f t="shared" si="15"/>
        <v>858252.61383850162</v>
      </c>
    </row>
    <row r="115" spans="1:23" x14ac:dyDescent="0.35">
      <c r="A115" s="79">
        <f t="shared" si="24"/>
        <v>48884</v>
      </c>
      <c r="B115" s="73">
        <f t="shared" si="25"/>
        <v>98</v>
      </c>
      <c r="C115" s="71">
        <f t="shared" si="26"/>
        <v>2377245.6853121738</v>
      </c>
      <c r="D115" s="80">
        <f t="shared" si="27"/>
        <v>11490.020812342174</v>
      </c>
      <c r="E115" s="80">
        <f t="shared" si="28"/>
        <v>0</v>
      </c>
      <c r="F115" s="80">
        <f t="shared" si="16"/>
        <v>11490.020812342174</v>
      </c>
      <c r="G115" s="71">
        <f t="shared" si="17"/>
        <v>2377245.6853121738</v>
      </c>
      <c r="Q115" s="186">
        <f t="shared" si="18"/>
        <v>48914</v>
      </c>
      <c r="R115" s="187">
        <f t="shared" si="19"/>
        <v>99</v>
      </c>
      <c r="S115" s="188">
        <f t="shared" si="20"/>
        <v>858252.61383850162</v>
      </c>
      <c r="T115" s="189">
        <f t="shared" si="21"/>
        <v>0</v>
      </c>
      <c r="U115" s="189">
        <f t="shared" si="22"/>
        <v>39011.482447204267</v>
      </c>
      <c r="V115" s="189">
        <f t="shared" si="23"/>
        <v>39011.482447204267</v>
      </c>
      <c r="W115" s="188">
        <f t="shared" si="15"/>
        <v>819241.13139129733</v>
      </c>
    </row>
    <row r="116" spans="1:23" x14ac:dyDescent="0.35">
      <c r="A116" s="79">
        <f t="shared" si="24"/>
        <v>48914</v>
      </c>
      <c r="B116" s="73">
        <f t="shared" si="25"/>
        <v>99</v>
      </c>
      <c r="C116" s="71">
        <f t="shared" si="26"/>
        <v>2377245.6853121738</v>
      </c>
      <c r="D116" s="80">
        <f t="shared" si="27"/>
        <v>11490.020812342174</v>
      </c>
      <c r="E116" s="80">
        <f t="shared" si="28"/>
        <v>0</v>
      </c>
      <c r="F116" s="80">
        <f t="shared" si="16"/>
        <v>11490.020812342174</v>
      </c>
      <c r="G116" s="71">
        <f t="shared" si="17"/>
        <v>2377245.6853121738</v>
      </c>
      <c r="Q116" s="186">
        <f t="shared" si="18"/>
        <v>48945</v>
      </c>
      <c r="R116" s="187">
        <f t="shared" si="19"/>
        <v>100</v>
      </c>
      <c r="S116" s="188">
        <f t="shared" si="20"/>
        <v>819241.13139129733</v>
      </c>
      <c r="T116" s="189">
        <f t="shared" si="21"/>
        <v>0</v>
      </c>
      <c r="U116" s="189">
        <f t="shared" si="22"/>
        <v>39011.482447204267</v>
      </c>
      <c r="V116" s="189">
        <f t="shared" si="23"/>
        <v>39011.482447204267</v>
      </c>
      <c r="W116" s="188">
        <f t="shared" si="15"/>
        <v>780229.64894409303</v>
      </c>
    </row>
    <row r="117" spans="1:23" x14ac:dyDescent="0.35">
      <c r="A117" s="79">
        <f t="shared" si="24"/>
        <v>48945</v>
      </c>
      <c r="B117" s="73">
        <f t="shared" si="25"/>
        <v>100</v>
      </c>
      <c r="C117" s="71">
        <f t="shared" si="26"/>
        <v>2377245.6853121738</v>
      </c>
      <c r="D117" s="80">
        <f t="shared" si="27"/>
        <v>11490.020812342174</v>
      </c>
      <c r="E117" s="80">
        <f t="shared" si="28"/>
        <v>0</v>
      </c>
      <c r="F117" s="80">
        <f t="shared" si="16"/>
        <v>11490.020812342174</v>
      </c>
      <c r="G117" s="71">
        <f t="shared" si="17"/>
        <v>2377245.6853121738</v>
      </c>
      <c r="Q117" s="186">
        <f t="shared" si="18"/>
        <v>48976</v>
      </c>
      <c r="R117" s="187">
        <f t="shared" si="19"/>
        <v>101</v>
      </c>
      <c r="S117" s="188">
        <f t="shared" si="20"/>
        <v>780229.64894409303</v>
      </c>
      <c r="T117" s="189">
        <f t="shared" si="21"/>
        <v>0</v>
      </c>
      <c r="U117" s="189">
        <f t="shared" si="22"/>
        <v>39011.482447204267</v>
      </c>
      <c r="V117" s="189">
        <f t="shared" si="23"/>
        <v>39011.482447204267</v>
      </c>
      <c r="W117" s="188">
        <f t="shared" si="15"/>
        <v>741218.16649688873</v>
      </c>
    </row>
    <row r="118" spans="1:23" x14ac:dyDescent="0.35">
      <c r="A118" s="79">
        <f t="shared" si="24"/>
        <v>48976</v>
      </c>
      <c r="B118" s="73">
        <f t="shared" si="25"/>
        <v>101</v>
      </c>
      <c r="C118" s="71">
        <f t="shared" si="26"/>
        <v>2377245.6853121738</v>
      </c>
      <c r="D118" s="80">
        <f t="shared" si="27"/>
        <v>11490.020812342174</v>
      </c>
      <c r="E118" s="80">
        <f t="shared" si="28"/>
        <v>0</v>
      </c>
      <c r="F118" s="80">
        <f t="shared" si="16"/>
        <v>11490.020812342174</v>
      </c>
      <c r="G118" s="71">
        <f t="shared" si="17"/>
        <v>2377245.6853121738</v>
      </c>
      <c r="Q118" s="186">
        <f t="shared" si="18"/>
        <v>49004</v>
      </c>
      <c r="R118" s="187">
        <f t="shared" si="19"/>
        <v>102</v>
      </c>
      <c r="S118" s="188">
        <f t="shared" si="20"/>
        <v>741218.16649688873</v>
      </c>
      <c r="T118" s="189">
        <f t="shared" si="21"/>
        <v>0</v>
      </c>
      <c r="U118" s="189">
        <f t="shared" si="22"/>
        <v>39011.482447204267</v>
      </c>
      <c r="V118" s="189">
        <f t="shared" si="23"/>
        <v>39011.482447204267</v>
      </c>
      <c r="W118" s="188">
        <f t="shared" si="15"/>
        <v>702206.68404968444</v>
      </c>
    </row>
    <row r="119" spans="1:23" x14ac:dyDescent="0.35">
      <c r="A119" s="79">
        <f t="shared" si="24"/>
        <v>49004</v>
      </c>
      <c r="B119" s="73">
        <f t="shared" si="25"/>
        <v>102</v>
      </c>
      <c r="C119" s="71">
        <f t="shared" si="26"/>
        <v>2377245.6853121738</v>
      </c>
      <c r="D119" s="80">
        <f t="shared" si="27"/>
        <v>11490.020812342174</v>
      </c>
      <c r="E119" s="80">
        <f t="shared" si="28"/>
        <v>0</v>
      </c>
      <c r="F119" s="80">
        <f t="shared" si="16"/>
        <v>11490.020812342174</v>
      </c>
      <c r="G119" s="71">
        <f t="shared" si="17"/>
        <v>2377245.6853121738</v>
      </c>
      <c r="Q119" s="186">
        <f t="shared" si="18"/>
        <v>49035</v>
      </c>
      <c r="R119" s="187">
        <f t="shared" si="19"/>
        <v>103</v>
      </c>
      <c r="S119" s="188">
        <f t="shared" si="20"/>
        <v>702206.68404968444</v>
      </c>
      <c r="T119" s="189">
        <f t="shared" si="21"/>
        <v>0</v>
      </c>
      <c r="U119" s="189">
        <f t="shared" si="22"/>
        <v>39011.482447204267</v>
      </c>
      <c r="V119" s="189">
        <f t="shared" si="23"/>
        <v>39011.482447204267</v>
      </c>
      <c r="W119" s="188">
        <f t="shared" si="15"/>
        <v>663195.20160248014</v>
      </c>
    </row>
    <row r="120" spans="1:23" x14ac:dyDescent="0.35">
      <c r="A120" s="79">
        <f t="shared" si="24"/>
        <v>49035</v>
      </c>
      <c r="B120" s="73">
        <f t="shared" si="25"/>
        <v>103</v>
      </c>
      <c r="C120" s="71">
        <f t="shared" si="26"/>
        <v>2377245.6853121738</v>
      </c>
      <c r="D120" s="80">
        <f t="shared" si="27"/>
        <v>11490.020812342174</v>
      </c>
      <c r="E120" s="80">
        <f t="shared" si="28"/>
        <v>0</v>
      </c>
      <c r="F120" s="80">
        <f t="shared" si="16"/>
        <v>11490.020812342174</v>
      </c>
      <c r="G120" s="71">
        <f t="shared" si="17"/>
        <v>2377245.6853121738</v>
      </c>
      <c r="Q120" s="186">
        <f t="shared" si="18"/>
        <v>49065</v>
      </c>
      <c r="R120" s="187">
        <f t="shared" si="19"/>
        <v>104</v>
      </c>
      <c r="S120" s="188">
        <f t="shared" si="20"/>
        <v>663195.20160248014</v>
      </c>
      <c r="T120" s="189">
        <f t="shared" si="21"/>
        <v>0</v>
      </c>
      <c r="U120" s="189">
        <f t="shared" si="22"/>
        <v>39011.482447204267</v>
      </c>
      <c r="V120" s="189">
        <f t="shared" si="23"/>
        <v>39011.482447204267</v>
      </c>
      <c r="W120" s="188">
        <f t="shared" si="15"/>
        <v>624183.71915527584</v>
      </c>
    </row>
    <row r="121" spans="1:23" x14ac:dyDescent="0.35">
      <c r="A121" s="79">
        <f t="shared" si="24"/>
        <v>49065</v>
      </c>
      <c r="B121" s="73">
        <f t="shared" si="25"/>
        <v>104</v>
      </c>
      <c r="C121" s="71">
        <f t="shared" si="26"/>
        <v>2377245.6853121738</v>
      </c>
      <c r="D121" s="80">
        <f t="shared" si="27"/>
        <v>11490.020812342174</v>
      </c>
      <c r="E121" s="80">
        <f t="shared" si="28"/>
        <v>0</v>
      </c>
      <c r="F121" s="80">
        <f t="shared" si="16"/>
        <v>11490.020812342174</v>
      </c>
      <c r="G121" s="71">
        <f t="shared" si="17"/>
        <v>2377245.6853121738</v>
      </c>
      <c r="Q121" s="186">
        <f t="shared" si="18"/>
        <v>49096</v>
      </c>
      <c r="R121" s="187">
        <f t="shared" si="19"/>
        <v>105</v>
      </c>
      <c r="S121" s="188">
        <f t="shared" si="20"/>
        <v>624183.71915527584</v>
      </c>
      <c r="T121" s="189">
        <f t="shared" si="21"/>
        <v>0</v>
      </c>
      <c r="U121" s="189">
        <f t="shared" si="22"/>
        <v>39011.482447204267</v>
      </c>
      <c r="V121" s="189">
        <f t="shared" si="23"/>
        <v>39011.482447204267</v>
      </c>
      <c r="W121" s="188">
        <f t="shared" si="15"/>
        <v>585172.23670807155</v>
      </c>
    </row>
    <row r="122" spans="1:23" x14ac:dyDescent="0.35">
      <c r="A122" s="79">
        <f t="shared" si="24"/>
        <v>49096</v>
      </c>
      <c r="B122" s="73">
        <f t="shared" si="25"/>
        <v>105</v>
      </c>
      <c r="C122" s="71">
        <f t="shared" si="26"/>
        <v>2377245.6853121738</v>
      </c>
      <c r="D122" s="80">
        <f t="shared" si="27"/>
        <v>11490.020812342174</v>
      </c>
      <c r="E122" s="80">
        <f t="shared" si="28"/>
        <v>0</v>
      </c>
      <c r="F122" s="80">
        <f t="shared" si="16"/>
        <v>11490.020812342174</v>
      </c>
      <c r="G122" s="71">
        <f t="shared" si="17"/>
        <v>2377245.6853121738</v>
      </c>
      <c r="Q122" s="186">
        <f t="shared" si="18"/>
        <v>49126</v>
      </c>
      <c r="R122" s="187">
        <f t="shared" si="19"/>
        <v>106</v>
      </c>
      <c r="S122" s="188">
        <f t="shared" si="20"/>
        <v>585172.23670807155</v>
      </c>
      <c r="T122" s="189">
        <f t="shared" si="21"/>
        <v>0</v>
      </c>
      <c r="U122" s="189">
        <f t="shared" si="22"/>
        <v>39011.482447204267</v>
      </c>
      <c r="V122" s="189">
        <f t="shared" si="23"/>
        <v>39011.482447204267</v>
      </c>
      <c r="W122" s="188">
        <f t="shared" si="15"/>
        <v>546160.75426086725</v>
      </c>
    </row>
    <row r="123" spans="1:23" x14ac:dyDescent="0.35">
      <c r="A123" s="79">
        <f t="shared" si="24"/>
        <v>49126</v>
      </c>
      <c r="B123" s="73">
        <f t="shared" si="25"/>
        <v>106</v>
      </c>
      <c r="C123" s="71">
        <f t="shared" si="26"/>
        <v>2377245.6853121738</v>
      </c>
      <c r="D123" s="80">
        <f t="shared" si="27"/>
        <v>11490.020812342174</v>
      </c>
      <c r="E123" s="80">
        <f t="shared" si="28"/>
        <v>0</v>
      </c>
      <c r="F123" s="80">
        <f t="shared" si="16"/>
        <v>11490.020812342174</v>
      </c>
      <c r="G123" s="71">
        <f t="shared" si="17"/>
        <v>2377245.6853121738</v>
      </c>
      <c r="Q123" s="186">
        <f t="shared" si="18"/>
        <v>49157</v>
      </c>
      <c r="R123" s="187">
        <f t="shared" si="19"/>
        <v>107</v>
      </c>
      <c r="S123" s="188">
        <f t="shared" si="20"/>
        <v>546160.75426086725</v>
      </c>
      <c r="T123" s="189">
        <f t="shared" si="21"/>
        <v>0</v>
      </c>
      <c r="U123" s="189">
        <f t="shared" si="22"/>
        <v>39011.482447204267</v>
      </c>
      <c r="V123" s="189">
        <f t="shared" si="23"/>
        <v>39011.482447204267</v>
      </c>
      <c r="W123" s="188">
        <f t="shared" si="15"/>
        <v>507149.27181366296</v>
      </c>
    </row>
    <row r="124" spans="1:23" x14ac:dyDescent="0.35">
      <c r="A124" s="79">
        <f t="shared" si="24"/>
        <v>49157</v>
      </c>
      <c r="B124" s="73">
        <f t="shared" si="25"/>
        <v>107</v>
      </c>
      <c r="C124" s="71">
        <f t="shared" si="26"/>
        <v>2377245.6853121738</v>
      </c>
      <c r="D124" s="80">
        <f t="shared" si="27"/>
        <v>11490.020812342174</v>
      </c>
      <c r="E124" s="80">
        <f t="shared" si="28"/>
        <v>0</v>
      </c>
      <c r="F124" s="80">
        <f t="shared" si="16"/>
        <v>11490.020812342174</v>
      </c>
      <c r="G124" s="71">
        <f t="shared" si="17"/>
        <v>2377245.6853121738</v>
      </c>
      <c r="Q124" s="186">
        <f t="shared" si="18"/>
        <v>49188</v>
      </c>
      <c r="R124" s="187">
        <f t="shared" si="19"/>
        <v>108</v>
      </c>
      <c r="S124" s="188">
        <f t="shared" si="20"/>
        <v>507149.27181366296</v>
      </c>
      <c r="T124" s="189">
        <f t="shared" si="21"/>
        <v>0</v>
      </c>
      <c r="U124" s="189">
        <f t="shared" si="22"/>
        <v>39011.482447204267</v>
      </c>
      <c r="V124" s="189">
        <f t="shared" si="23"/>
        <v>39011.482447204267</v>
      </c>
      <c r="W124" s="188">
        <f t="shared" si="15"/>
        <v>468137.78936645866</v>
      </c>
    </row>
    <row r="125" spans="1:23" x14ac:dyDescent="0.35">
      <c r="A125" s="79">
        <f t="shared" si="24"/>
        <v>49188</v>
      </c>
      <c r="B125" s="73">
        <f t="shared" si="25"/>
        <v>108</v>
      </c>
      <c r="C125" s="71">
        <f t="shared" si="26"/>
        <v>2377245.6853121738</v>
      </c>
      <c r="D125" s="80">
        <f t="shared" si="27"/>
        <v>11490.020812342174</v>
      </c>
      <c r="E125" s="80">
        <f t="shared" si="28"/>
        <v>0</v>
      </c>
      <c r="F125" s="80">
        <f t="shared" si="16"/>
        <v>11490.020812342174</v>
      </c>
      <c r="G125" s="71">
        <f t="shared" si="17"/>
        <v>2377245.6853121738</v>
      </c>
      <c r="Q125" s="186">
        <f t="shared" si="18"/>
        <v>49218</v>
      </c>
      <c r="R125" s="187">
        <f t="shared" si="19"/>
        <v>109</v>
      </c>
      <c r="S125" s="188">
        <f t="shared" si="20"/>
        <v>468137.78936645866</v>
      </c>
      <c r="T125" s="189">
        <f t="shared" si="21"/>
        <v>0</v>
      </c>
      <c r="U125" s="189">
        <f t="shared" si="22"/>
        <v>39011.482447204267</v>
      </c>
      <c r="V125" s="189">
        <f t="shared" si="23"/>
        <v>39011.482447204267</v>
      </c>
      <c r="W125" s="188">
        <f t="shared" si="15"/>
        <v>429126.30691925436</v>
      </c>
    </row>
    <row r="126" spans="1:23" x14ac:dyDescent="0.35">
      <c r="A126" s="79">
        <f t="shared" si="24"/>
        <v>49218</v>
      </c>
      <c r="B126" s="73">
        <f t="shared" si="25"/>
        <v>109</v>
      </c>
      <c r="C126" s="71">
        <f t="shared" si="26"/>
        <v>2377245.6853121738</v>
      </c>
      <c r="D126" s="80">
        <f t="shared" si="27"/>
        <v>11490.020812342174</v>
      </c>
      <c r="E126" s="80">
        <f t="shared" si="28"/>
        <v>0</v>
      </c>
      <c r="F126" s="80">
        <f t="shared" si="16"/>
        <v>11490.020812342174</v>
      </c>
      <c r="G126" s="71">
        <f t="shared" si="17"/>
        <v>2377245.6853121738</v>
      </c>
      <c r="Q126" s="186">
        <f t="shared" si="18"/>
        <v>49249</v>
      </c>
      <c r="R126" s="187">
        <f t="shared" si="19"/>
        <v>110</v>
      </c>
      <c r="S126" s="188">
        <f t="shared" si="20"/>
        <v>429126.30691925436</v>
      </c>
      <c r="T126" s="189">
        <f t="shared" si="21"/>
        <v>0</v>
      </c>
      <c r="U126" s="189">
        <f t="shared" si="22"/>
        <v>39011.482447204267</v>
      </c>
      <c r="V126" s="189">
        <f t="shared" si="23"/>
        <v>39011.482447204267</v>
      </c>
      <c r="W126" s="188">
        <f t="shared" si="15"/>
        <v>390114.82447205007</v>
      </c>
    </row>
    <row r="127" spans="1:23" x14ac:dyDescent="0.35">
      <c r="A127" s="79">
        <f t="shared" si="24"/>
        <v>49249</v>
      </c>
      <c r="B127" s="73">
        <f t="shared" si="25"/>
        <v>110</v>
      </c>
      <c r="C127" s="71">
        <f t="shared" si="26"/>
        <v>2377245.6853121738</v>
      </c>
      <c r="D127" s="80">
        <f t="shared" si="27"/>
        <v>11490.020812342174</v>
      </c>
      <c r="E127" s="80">
        <f t="shared" si="28"/>
        <v>0</v>
      </c>
      <c r="F127" s="80">
        <f t="shared" si="16"/>
        <v>11490.020812342174</v>
      </c>
      <c r="G127" s="71">
        <f t="shared" si="17"/>
        <v>2377245.6853121738</v>
      </c>
      <c r="Q127" s="186">
        <f t="shared" si="18"/>
        <v>49279</v>
      </c>
      <c r="R127" s="187">
        <f t="shared" si="19"/>
        <v>111</v>
      </c>
      <c r="S127" s="188">
        <f t="shared" si="20"/>
        <v>390114.82447205007</v>
      </c>
      <c r="T127" s="189">
        <f t="shared" si="21"/>
        <v>0</v>
      </c>
      <c r="U127" s="189">
        <f t="shared" si="22"/>
        <v>39011.482447204267</v>
      </c>
      <c r="V127" s="189">
        <f t="shared" si="23"/>
        <v>39011.482447204267</v>
      </c>
      <c r="W127" s="188">
        <f t="shared" si="15"/>
        <v>351103.34202484577</v>
      </c>
    </row>
    <row r="128" spans="1:23" x14ac:dyDescent="0.35">
      <c r="A128" s="79">
        <f t="shared" si="24"/>
        <v>49279</v>
      </c>
      <c r="B128" s="73">
        <f t="shared" si="25"/>
        <v>111</v>
      </c>
      <c r="C128" s="71">
        <f t="shared" si="26"/>
        <v>2377245.6853121738</v>
      </c>
      <c r="D128" s="80">
        <f t="shared" si="27"/>
        <v>11490.020812342174</v>
      </c>
      <c r="E128" s="80">
        <f t="shared" si="28"/>
        <v>0</v>
      </c>
      <c r="F128" s="80">
        <f t="shared" si="16"/>
        <v>11490.020812342174</v>
      </c>
      <c r="G128" s="71">
        <f t="shared" si="17"/>
        <v>2377245.6853121738</v>
      </c>
      <c r="Q128" s="186">
        <f t="shared" si="18"/>
        <v>49310</v>
      </c>
      <c r="R128" s="187">
        <f t="shared" si="19"/>
        <v>112</v>
      </c>
      <c r="S128" s="188">
        <f t="shared" si="20"/>
        <v>351103.34202484577</v>
      </c>
      <c r="T128" s="189">
        <f t="shared" si="21"/>
        <v>0</v>
      </c>
      <c r="U128" s="189">
        <f t="shared" si="22"/>
        <v>39011.482447204267</v>
      </c>
      <c r="V128" s="189">
        <f t="shared" si="23"/>
        <v>39011.482447204267</v>
      </c>
      <c r="W128" s="188">
        <f t="shared" si="15"/>
        <v>312091.85957764147</v>
      </c>
    </row>
    <row r="129" spans="1:23" x14ac:dyDescent="0.35">
      <c r="A129" s="79">
        <f t="shared" si="24"/>
        <v>49310</v>
      </c>
      <c r="B129" s="73">
        <f t="shared" si="25"/>
        <v>112</v>
      </c>
      <c r="C129" s="71">
        <f t="shared" si="26"/>
        <v>2377245.6853121738</v>
      </c>
      <c r="D129" s="80">
        <f t="shared" si="27"/>
        <v>11490.020812342174</v>
      </c>
      <c r="E129" s="80">
        <f t="shared" si="28"/>
        <v>0</v>
      </c>
      <c r="F129" s="80">
        <f t="shared" si="16"/>
        <v>11490.020812342174</v>
      </c>
      <c r="G129" s="71">
        <f t="shared" si="17"/>
        <v>2377245.6853121738</v>
      </c>
      <c r="Q129" s="186">
        <f t="shared" si="18"/>
        <v>49341</v>
      </c>
      <c r="R129" s="187">
        <f t="shared" si="19"/>
        <v>113</v>
      </c>
      <c r="S129" s="188">
        <f t="shared" si="20"/>
        <v>312091.85957764147</v>
      </c>
      <c r="T129" s="189">
        <f t="shared" si="21"/>
        <v>0</v>
      </c>
      <c r="U129" s="189">
        <f t="shared" si="22"/>
        <v>39011.482447204267</v>
      </c>
      <c r="V129" s="189">
        <f t="shared" si="23"/>
        <v>39011.482447204267</v>
      </c>
      <c r="W129" s="188">
        <f t="shared" si="15"/>
        <v>273080.37713043718</v>
      </c>
    </row>
    <row r="130" spans="1:23" x14ac:dyDescent="0.35">
      <c r="A130" s="79">
        <f t="shared" si="24"/>
        <v>49341</v>
      </c>
      <c r="B130" s="73">
        <f t="shared" si="25"/>
        <v>113</v>
      </c>
      <c r="C130" s="71">
        <f t="shared" si="26"/>
        <v>2377245.6853121738</v>
      </c>
      <c r="D130" s="80">
        <f t="shared" si="27"/>
        <v>11490.020812342174</v>
      </c>
      <c r="E130" s="80">
        <f t="shared" si="28"/>
        <v>0</v>
      </c>
      <c r="F130" s="80">
        <f t="shared" si="16"/>
        <v>11490.020812342174</v>
      </c>
      <c r="G130" s="71">
        <f t="shared" si="17"/>
        <v>2377245.6853121738</v>
      </c>
      <c r="Q130" s="186">
        <f t="shared" si="18"/>
        <v>49369</v>
      </c>
      <c r="R130" s="187">
        <f t="shared" si="19"/>
        <v>114</v>
      </c>
      <c r="S130" s="188">
        <f t="shared" si="20"/>
        <v>273080.37713043718</v>
      </c>
      <c r="T130" s="189">
        <f t="shared" si="21"/>
        <v>0</v>
      </c>
      <c r="U130" s="189">
        <f t="shared" si="22"/>
        <v>39011.482447204267</v>
      </c>
      <c r="V130" s="189">
        <f t="shared" si="23"/>
        <v>39011.482447204267</v>
      </c>
      <c r="W130" s="188">
        <f t="shared" si="15"/>
        <v>234068.89468323291</v>
      </c>
    </row>
    <row r="131" spans="1:23" x14ac:dyDescent="0.35">
      <c r="A131" s="79">
        <f t="shared" si="24"/>
        <v>49369</v>
      </c>
      <c r="B131" s="73">
        <f t="shared" si="25"/>
        <v>114</v>
      </c>
      <c r="C131" s="71">
        <f t="shared" si="26"/>
        <v>2377245.6853121738</v>
      </c>
      <c r="D131" s="80">
        <f t="shared" si="27"/>
        <v>11490.020812342174</v>
      </c>
      <c r="E131" s="80">
        <f t="shared" si="28"/>
        <v>0</v>
      </c>
      <c r="F131" s="80">
        <f t="shared" si="16"/>
        <v>11490.020812342174</v>
      </c>
      <c r="G131" s="71">
        <f t="shared" si="17"/>
        <v>2377245.6853121738</v>
      </c>
      <c r="Q131" s="186">
        <f t="shared" si="18"/>
        <v>49400</v>
      </c>
      <c r="R131" s="187">
        <f t="shared" si="19"/>
        <v>115</v>
      </c>
      <c r="S131" s="188">
        <f t="shared" si="20"/>
        <v>234068.89468323291</v>
      </c>
      <c r="T131" s="189">
        <f t="shared" si="21"/>
        <v>0</v>
      </c>
      <c r="U131" s="189">
        <f t="shared" si="22"/>
        <v>39011.482447204267</v>
      </c>
      <c r="V131" s="189">
        <f t="shared" si="23"/>
        <v>39011.482447204267</v>
      </c>
      <c r="W131" s="188">
        <f t="shared" si="15"/>
        <v>195057.41223602864</v>
      </c>
    </row>
    <row r="132" spans="1:23" x14ac:dyDescent="0.35">
      <c r="A132" s="79">
        <f t="shared" si="24"/>
        <v>49400</v>
      </c>
      <c r="B132" s="73">
        <f t="shared" si="25"/>
        <v>115</v>
      </c>
      <c r="C132" s="71">
        <f t="shared" si="26"/>
        <v>2377245.6853121738</v>
      </c>
      <c r="D132" s="80">
        <f t="shared" si="27"/>
        <v>11490.020812342174</v>
      </c>
      <c r="E132" s="80">
        <f t="shared" si="28"/>
        <v>0</v>
      </c>
      <c r="F132" s="80">
        <f t="shared" si="16"/>
        <v>11490.020812342174</v>
      </c>
      <c r="G132" s="71">
        <f t="shared" si="17"/>
        <v>2377245.6853121738</v>
      </c>
      <c r="Q132" s="186">
        <f t="shared" si="18"/>
        <v>49430</v>
      </c>
      <c r="R132" s="187">
        <f t="shared" si="19"/>
        <v>116</v>
      </c>
      <c r="S132" s="188">
        <f t="shared" si="20"/>
        <v>195057.41223602864</v>
      </c>
      <c r="T132" s="189">
        <f t="shared" si="21"/>
        <v>0</v>
      </c>
      <c r="U132" s="189">
        <f t="shared" si="22"/>
        <v>39011.482447204267</v>
      </c>
      <c r="V132" s="189">
        <f t="shared" si="23"/>
        <v>39011.482447204267</v>
      </c>
      <c r="W132" s="188">
        <f t="shared" si="15"/>
        <v>156045.92978882437</v>
      </c>
    </row>
    <row r="133" spans="1:23" x14ac:dyDescent="0.35">
      <c r="A133" s="79">
        <f t="shared" si="24"/>
        <v>49430</v>
      </c>
      <c r="B133" s="73">
        <f t="shared" si="25"/>
        <v>116</v>
      </c>
      <c r="C133" s="71">
        <f t="shared" si="26"/>
        <v>2377245.6853121738</v>
      </c>
      <c r="D133" s="80">
        <f t="shared" si="27"/>
        <v>11490.020812342174</v>
      </c>
      <c r="E133" s="80">
        <f t="shared" si="28"/>
        <v>0</v>
      </c>
      <c r="F133" s="80">
        <f t="shared" si="16"/>
        <v>11490.020812342174</v>
      </c>
      <c r="G133" s="71">
        <f t="shared" si="17"/>
        <v>2377245.6853121738</v>
      </c>
      <c r="Q133" s="186">
        <f t="shared" si="18"/>
        <v>49461</v>
      </c>
      <c r="R133" s="187">
        <f t="shared" si="19"/>
        <v>117</v>
      </c>
      <c r="S133" s="188">
        <f t="shared" si="20"/>
        <v>156045.92978882437</v>
      </c>
      <c r="T133" s="189">
        <f t="shared" si="21"/>
        <v>0</v>
      </c>
      <c r="U133" s="189">
        <f t="shared" si="22"/>
        <v>39011.482447204267</v>
      </c>
      <c r="V133" s="189">
        <f t="shared" si="23"/>
        <v>39011.482447204267</v>
      </c>
      <c r="W133" s="188">
        <f t="shared" si="15"/>
        <v>117034.44734162011</v>
      </c>
    </row>
    <row r="134" spans="1:23" x14ac:dyDescent="0.35">
      <c r="A134" s="79">
        <f t="shared" si="24"/>
        <v>49461</v>
      </c>
      <c r="B134" s="73">
        <f t="shared" si="25"/>
        <v>117</v>
      </c>
      <c r="C134" s="71">
        <f t="shared" si="26"/>
        <v>2377245.6853121738</v>
      </c>
      <c r="D134" s="80">
        <f t="shared" si="27"/>
        <v>11490.020812342174</v>
      </c>
      <c r="E134" s="80">
        <f t="shared" si="28"/>
        <v>0</v>
      </c>
      <c r="F134" s="80">
        <f t="shared" si="16"/>
        <v>11490.020812342174</v>
      </c>
      <c r="G134" s="71">
        <f t="shared" si="17"/>
        <v>2377245.6853121738</v>
      </c>
      <c r="Q134" s="186">
        <f t="shared" si="18"/>
        <v>49491</v>
      </c>
      <c r="R134" s="187">
        <f t="shared" si="19"/>
        <v>118</v>
      </c>
      <c r="S134" s="188">
        <f t="shared" si="20"/>
        <v>117034.44734162011</v>
      </c>
      <c r="T134" s="189">
        <f t="shared" si="21"/>
        <v>0</v>
      </c>
      <c r="U134" s="189">
        <f t="shared" si="22"/>
        <v>39011.482447204267</v>
      </c>
      <c r="V134" s="189">
        <f t="shared" si="23"/>
        <v>39011.482447204267</v>
      </c>
      <c r="W134" s="188">
        <f t="shared" si="15"/>
        <v>78022.96489441584</v>
      </c>
    </row>
    <row r="135" spans="1:23" x14ac:dyDescent="0.35">
      <c r="A135" s="79">
        <f t="shared" si="24"/>
        <v>49491</v>
      </c>
      <c r="B135" s="73">
        <f t="shared" si="25"/>
        <v>118</v>
      </c>
      <c r="C135" s="71">
        <f t="shared" si="26"/>
        <v>2377245.6853121738</v>
      </c>
      <c r="D135" s="80">
        <f t="shared" si="27"/>
        <v>11490.020812342174</v>
      </c>
      <c r="E135" s="80">
        <f t="shared" si="28"/>
        <v>0</v>
      </c>
      <c r="F135" s="80">
        <f t="shared" si="16"/>
        <v>11490.020812342174</v>
      </c>
      <c r="G135" s="71">
        <f t="shared" si="17"/>
        <v>2377245.6853121738</v>
      </c>
      <c r="Q135" s="186">
        <f t="shared" si="18"/>
        <v>49522</v>
      </c>
      <c r="R135" s="187">
        <f t="shared" si="19"/>
        <v>119</v>
      </c>
      <c r="S135" s="188">
        <f t="shared" si="20"/>
        <v>78022.96489441584</v>
      </c>
      <c r="T135" s="189">
        <f t="shared" si="21"/>
        <v>0</v>
      </c>
      <c r="U135" s="189">
        <f t="shared" si="22"/>
        <v>39011.482447204267</v>
      </c>
      <c r="V135" s="189">
        <f t="shared" si="23"/>
        <v>39011.482447204267</v>
      </c>
      <c r="W135" s="188">
        <f t="shared" si="15"/>
        <v>39011.482447211572</v>
      </c>
    </row>
    <row r="136" spans="1:23" x14ac:dyDescent="0.35">
      <c r="A136" s="79">
        <f t="shared" si="24"/>
        <v>49522</v>
      </c>
      <c r="B136" s="73">
        <f t="shared" si="25"/>
        <v>119</v>
      </c>
      <c r="C136" s="71">
        <f t="shared" si="26"/>
        <v>2377245.6853121738</v>
      </c>
      <c r="D136" s="80">
        <f t="shared" si="27"/>
        <v>11490.020812342174</v>
      </c>
      <c r="E136" s="80">
        <f t="shared" si="28"/>
        <v>0</v>
      </c>
      <c r="F136" s="80">
        <f t="shared" si="16"/>
        <v>11490.020812342174</v>
      </c>
      <c r="G136" s="71">
        <f t="shared" si="17"/>
        <v>2377245.6853121738</v>
      </c>
      <c r="Q136" s="186">
        <f t="shared" si="18"/>
        <v>49553</v>
      </c>
      <c r="R136" s="187">
        <f t="shared" si="19"/>
        <v>120</v>
      </c>
      <c r="S136" s="188">
        <f t="shared" si="20"/>
        <v>39011.482447211572</v>
      </c>
      <c r="T136" s="189">
        <f t="shared" si="21"/>
        <v>0</v>
      </c>
      <c r="U136" s="189">
        <f t="shared" si="22"/>
        <v>39011.482447204267</v>
      </c>
      <c r="V136" s="189">
        <f t="shared" si="23"/>
        <v>39011.482447204267</v>
      </c>
      <c r="W136" s="188">
        <f t="shared" si="15"/>
        <v>7.3050614446401596E-9</v>
      </c>
    </row>
    <row r="137" spans="1:23" x14ac:dyDescent="0.35">
      <c r="A137" s="79">
        <f t="shared" si="24"/>
        <v>49553</v>
      </c>
      <c r="B137" s="73">
        <f t="shared" si="25"/>
        <v>120</v>
      </c>
      <c r="C137" s="71">
        <f t="shared" si="26"/>
        <v>2377245.6853121738</v>
      </c>
      <c r="D137" s="80">
        <f t="shared" si="27"/>
        <v>11490.020812342174</v>
      </c>
      <c r="E137" s="80">
        <f t="shared" si="28"/>
        <v>0</v>
      </c>
      <c r="F137" s="80">
        <f t="shared" si="16"/>
        <v>11490.020812342174</v>
      </c>
      <c r="G137" s="71">
        <f t="shared" si="17"/>
        <v>2377245.6853121738</v>
      </c>
      <c r="Q137" s="186" t="str">
        <f t="shared" si="18"/>
        <v/>
      </c>
      <c r="R137" s="187" t="str">
        <f t="shared" si="19"/>
        <v/>
      </c>
      <c r="S137" s="188" t="str">
        <f t="shared" si="20"/>
        <v/>
      </c>
      <c r="T137" s="189" t="str">
        <f t="shared" si="21"/>
        <v/>
      </c>
      <c r="U137" s="189" t="str">
        <f t="shared" si="22"/>
        <v/>
      </c>
      <c r="V137" s="189" t="str">
        <f t="shared" si="23"/>
        <v/>
      </c>
      <c r="W137" s="188" t="str">
        <f t="shared" si="15"/>
        <v/>
      </c>
    </row>
    <row r="138" spans="1:23" x14ac:dyDescent="0.35">
      <c r="A138" s="79">
        <f t="shared" si="24"/>
        <v>49583</v>
      </c>
      <c r="B138" s="73">
        <f t="shared" si="25"/>
        <v>121</v>
      </c>
      <c r="C138" s="71">
        <f t="shared" si="26"/>
        <v>2377245.6853121738</v>
      </c>
      <c r="D138" s="80">
        <f t="shared" si="27"/>
        <v>11490.020812342174</v>
      </c>
      <c r="E138" s="80">
        <f t="shared" si="28"/>
        <v>0</v>
      </c>
      <c r="F138" s="80">
        <f t="shared" si="16"/>
        <v>11490.020812342174</v>
      </c>
      <c r="G138" s="71">
        <f t="shared" si="17"/>
        <v>2377245.6853121738</v>
      </c>
      <c r="Q138" s="186" t="str">
        <f t="shared" si="18"/>
        <v/>
      </c>
      <c r="R138" s="187" t="str">
        <f t="shared" si="19"/>
        <v/>
      </c>
      <c r="S138" s="188" t="str">
        <f t="shared" si="20"/>
        <v/>
      </c>
      <c r="T138" s="189" t="str">
        <f t="shared" si="21"/>
        <v/>
      </c>
      <c r="U138" s="189" t="str">
        <f t="shared" si="22"/>
        <v/>
      </c>
      <c r="V138" s="189" t="str">
        <f t="shared" si="23"/>
        <v/>
      </c>
      <c r="W138" s="188" t="str">
        <f t="shared" si="15"/>
        <v/>
      </c>
    </row>
    <row r="139" spans="1:23" x14ac:dyDescent="0.35">
      <c r="A139" s="79">
        <f t="shared" si="24"/>
        <v>49614</v>
      </c>
      <c r="B139" s="73">
        <f t="shared" si="25"/>
        <v>122</v>
      </c>
      <c r="C139" s="71">
        <f t="shared" si="26"/>
        <v>2377245.6853121738</v>
      </c>
      <c r="D139" s="80">
        <f t="shared" si="27"/>
        <v>11490.020812342174</v>
      </c>
      <c r="E139" s="80">
        <f t="shared" si="28"/>
        <v>0</v>
      </c>
      <c r="F139" s="80">
        <f t="shared" si="16"/>
        <v>11490.020812342174</v>
      </c>
      <c r="G139" s="71">
        <f t="shared" si="17"/>
        <v>2377245.6853121738</v>
      </c>
      <c r="Q139" s="186" t="str">
        <f t="shared" si="18"/>
        <v/>
      </c>
      <c r="R139" s="187" t="str">
        <f t="shared" si="19"/>
        <v/>
      </c>
      <c r="S139" s="188" t="str">
        <f t="shared" si="20"/>
        <v/>
      </c>
      <c r="T139" s="189" t="str">
        <f t="shared" si="21"/>
        <v/>
      </c>
      <c r="U139" s="189" t="str">
        <f t="shared" si="22"/>
        <v/>
      </c>
      <c r="V139" s="189" t="str">
        <f t="shared" si="23"/>
        <v/>
      </c>
      <c r="W139" s="188" t="str">
        <f t="shared" si="15"/>
        <v/>
      </c>
    </row>
    <row r="140" spans="1:23" x14ac:dyDescent="0.35">
      <c r="A140" s="79">
        <f t="shared" si="24"/>
        <v>49644</v>
      </c>
      <c r="B140" s="73">
        <f t="shared" si="25"/>
        <v>123</v>
      </c>
      <c r="C140" s="71">
        <f t="shared" si="26"/>
        <v>2377245.6853121738</v>
      </c>
      <c r="D140" s="80">
        <f t="shared" si="27"/>
        <v>11490.020812342174</v>
      </c>
      <c r="E140" s="80">
        <f t="shared" si="28"/>
        <v>0</v>
      </c>
      <c r="F140" s="80">
        <f t="shared" si="16"/>
        <v>11490.020812342174</v>
      </c>
      <c r="G140" s="71">
        <f t="shared" si="17"/>
        <v>2377245.6853121738</v>
      </c>
      <c r="Q140" s="186" t="str">
        <f t="shared" si="18"/>
        <v/>
      </c>
      <c r="R140" s="187" t="str">
        <f t="shared" si="19"/>
        <v/>
      </c>
      <c r="S140" s="188" t="str">
        <f t="shared" si="20"/>
        <v/>
      </c>
      <c r="T140" s="189" t="str">
        <f t="shared" si="21"/>
        <v/>
      </c>
      <c r="U140" s="189" t="str">
        <f t="shared" si="22"/>
        <v/>
      </c>
      <c r="V140" s="189" t="str">
        <f t="shared" si="23"/>
        <v/>
      </c>
      <c r="W140" s="188" t="str">
        <f t="shared" si="15"/>
        <v/>
      </c>
    </row>
    <row r="141" spans="1:23" x14ac:dyDescent="0.35">
      <c r="A141" s="79">
        <f t="shared" si="24"/>
        <v>49675</v>
      </c>
      <c r="B141" s="73">
        <f t="shared" si="25"/>
        <v>124</v>
      </c>
      <c r="C141" s="71">
        <f t="shared" si="26"/>
        <v>2377245.6853121738</v>
      </c>
      <c r="D141" s="80">
        <f t="shared" si="27"/>
        <v>11490.020812342174</v>
      </c>
      <c r="E141" s="80">
        <f t="shared" si="28"/>
        <v>0</v>
      </c>
      <c r="F141" s="80">
        <f t="shared" si="16"/>
        <v>11490.020812342174</v>
      </c>
      <c r="G141" s="71">
        <f t="shared" si="17"/>
        <v>2377245.6853121738</v>
      </c>
      <c r="Q141" s="186" t="str">
        <f t="shared" si="18"/>
        <v/>
      </c>
      <c r="R141" s="187" t="str">
        <f t="shared" si="19"/>
        <v/>
      </c>
      <c r="S141" s="188" t="str">
        <f t="shared" si="20"/>
        <v/>
      </c>
      <c r="T141" s="189" t="str">
        <f t="shared" si="21"/>
        <v/>
      </c>
      <c r="U141" s="189" t="str">
        <f t="shared" si="22"/>
        <v/>
      </c>
      <c r="V141" s="189" t="str">
        <f t="shared" si="23"/>
        <v/>
      </c>
      <c r="W141" s="188" t="str">
        <f t="shared" si="15"/>
        <v/>
      </c>
    </row>
    <row r="142" spans="1:23" x14ac:dyDescent="0.35">
      <c r="A142" s="79">
        <f t="shared" si="24"/>
        <v>49706</v>
      </c>
      <c r="B142" s="73">
        <f t="shared" si="25"/>
        <v>125</v>
      </c>
      <c r="C142" s="71">
        <f t="shared" si="26"/>
        <v>2377245.6853121738</v>
      </c>
      <c r="D142" s="80">
        <f t="shared" si="27"/>
        <v>11490.020812342174</v>
      </c>
      <c r="E142" s="80">
        <f t="shared" si="28"/>
        <v>0</v>
      </c>
      <c r="F142" s="80">
        <f t="shared" si="16"/>
        <v>11490.020812342174</v>
      </c>
      <c r="G142" s="71">
        <f t="shared" si="17"/>
        <v>2377245.6853121738</v>
      </c>
      <c r="Q142" s="186" t="str">
        <f t="shared" si="18"/>
        <v/>
      </c>
      <c r="R142" s="187" t="str">
        <f t="shared" si="19"/>
        <v/>
      </c>
      <c r="S142" s="188" t="str">
        <f t="shared" si="20"/>
        <v/>
      </c>
      <c r="T142" s="189" t="str">
        <f t="shared" si="21"/>
        <v/>
      </c>
      <c r="U142" s="189" t="str">
        <f t="shared" si="22"/>
        <v/>
      </c>
      <c r="V142" s="189" t="str">
        <f t="shared" si="23"/>
        <v/>
      </c>
      <c r="W142" s="188" t="str">
        <f t="shared" si="15"/>
        <v/>
      </c>
    </row>
    <row r="143" spans="1:23" x14ac:dyDescent="0.35">
      <c r="A143" s="79">
        <f t="shared" si="24"/>
        <v>49735</v>
      </c>
      <c r="B143" s="73">
        <f t="shared" si="25"/>
        <v>126</v>
      </c>
      <c r="C143" s="71">
        <f t="shared" si="26"/>
        <v>2377245.6853121738</v>
      </c>
      <c r="D143" s="80">
        <f t="shared" si="27"/>
        <v>11490.020812342174</v>
      </c>
      <c r="E143" s="80">
        <f t="shared" si="28"/>
        <v>0</v>
      </c>
      <c r="F143" s="80">
        <f t="shared" si="16"/>
        <v>11490.020812342174</v>
      </c>
      <c r="G143" s="71">
        <f t="shared" si="17"/>
        <v>2377245.6853121738</v>
      </c>
      <c r="Q143" s="186" t="str">
        <f t="shared" si="18"/>
        <v/>
      </c>
      <c r="R143" s="187" t="str">
        <f t="shared" si="19"/>
        <v/>
      </c>
      <c r="S143" s="188" t="str">
        <f t="shared" si="20"/>
        <v/>
      </c>
      <c r="T143" s="189" t="str">
        <f t="shared" si="21"/>
        <v/>
      </c>
      <c r="U143" s="189" t="str">
        <f t="shared" si="22"/>
        <v/>
      </c>
      <c r="V143" s="189" t="str">
        <f t="shared" si="23"/>
        <v/>
      </c>
      <c r="W143" s="188" t="str">
        <f t="shared" si="15"/>
        <v/>
      </c>
    </row>
    <row r="144" spans="1:23" x14ac:dyDescent="0.35">
      <c r="A144" s="79">
        <f t="shared" si="24"/>
        <v>49766</v>
      </c>
      <c r="B144" s="73">
        <f t="shared" si="25"/>
        <v>127</v>
      </c>
      <c r="C144" s="71">
        <f t="shared" si="26"/>
        <v>2377245.6853121738</v>
      </c>
      <c r="D144" s="80">
        <f t="shared" si="27"/>
        <v>11490.020812342174</v>
      </c>
      <c r="E144" s="80">
        <f t="shared" si="28"/>
        <v>0</v>
      </c>
      <c r="F144" s="80">
        <f t="shared" si="16"/>
        <v>11490.020812342174</v>
      </c>
      <c r="G144" s="71">
        <f t="shared" si="17"/>
        <v>2377245.6853121738</v>
      </c>
      <c r="Q144" s="186" t="str">
        <f t="shared" si="18"/>
        <v/>
      </c>
      <c r="R144" s="187" t="str">
        <f t="shared" si="19"/>
        <v/>
      </c>
      <c r="S144" s="188" t="str">
        <f t="shared" si="20"/>
        <v/>
      </c>
      <c r="T144" s="189" t="str">
        <f t="shared" si="21"/>
        <v/>
      </c>
      <c r="U144" s="189" t="str">
        <f t="shared" si="22"/>
        <v/>
      </c>
      <c r="V144" s="189" t="str">
        <f t="shared" si="23"/>
        <v/>
      </c>
      <c r="W144" s="188" t="str">
        <f t="shared" si="15"/>
        <v/>
      </c>
    </row>
    <row r="145" spans="1:23" x14ac:dyDescent="0.35">
      <c r="A145" s="79">
        <f t="shared" si="24"/>
        <v>49796</v>
      </c>
      <c r="B145" s="73">
        <f t="shared" si="25"/>
        <v>128</v>
      </c>
      <c r="C145" s="71">
        <f t="shared" si="26"/>
        <v>2377245.6853121738</v>
      </c>
      <c r="D145" s="80">
        <f t="shared" si="27"/>
        <v>11490.020812342174</v>
      </c>
      <c r="E145" s="80">
        <f t="shared" si="28"/>
        <v>0</v>
      </c>
      <c r="F145" s="80">
        <f t="shared" si="16"/>
        <v>11490.020812342174</v>
      </c>
      <c r="G145" s="71">
        <f t="shared" si="17"/>
        <v>2377245.6853121738</v>
      </c>
      <c r="Q145" s="186" t="str">
        <f t="shared" si="18"/>
        <v/>
      </c>
      <c r="R145" s="187" t="str">
        <f t="shared" si="19"/>
        <v/>
      </c>
      <c r="S145" s="188" t="str">
        <f t="shared" si="20"/>
        <v/>
      </c>
      <c r="T145" s="189" t="str">
        <f t="shared" si="21"/>
        <v/>
      </c>
      <c r="U145" s="189" t="str">
        <f t="shared" si="22"/>
        <v/>
      </c>
      <c r="V145" s="189" t="str">
        <f t="shared" si="23"/>
        <v/>
      </c>
      <c r="W145" s="188" t="str">
        <f t="shared" si="15"/>
        <v/>
      </c>
    </row>
    <row r="146" spans="1:23" x14ac:dyDescent="0.35">
      <c r="A146" s="79">
        <f t="shared" si="24"/>
        <v>49827</v>
      </c>
      <c r="B146" s="73">
        <f t="shared" si="25"/>
        <v>129</v>
      </c>
      <c r="C146" s="71">
        <f t="shared" si="26"/>
        <v>2377245.6853121738</v>
      </c>
      <c r="D146" s="80">
        <f t="shared" si="27"/>
        <v>11490.020812342174</v>
      </c>
      <c r="E146" s="80">
        <f t="shared" si="28"/>
        <v>0</v>
      </c>
      <c r="F146" s="80">
        <f t="shared" si="16"/>
        <v>11490.020812342174</v>
      </c>
      <c r="G146" s="71">
        <f t="shared" si="17"/>
        <v>2377245.6853121738</v>
      </c>
      <c r="Q146" s="186" t="str">
        <f t="shared" si="18"/>
        <v/>
      </c>
      <c r="R146" s="187" t="str">
        <f t="shared" si="19"/>
        <v/>
      </c>
      <c r="S146" s="188" t="str">
        <f t="shared" si="20"/>
        <v/>
      </c>
      <c r="T146" s="189" t="str">
        <f t="shared" si="21"/>
        <v/>
      </c>
      <c r="U146" s="189" t="str">
        <f t="shared" si="22"/>
        <v/>
      </c>
      <c r="V146" s="189" t="str">
        <f t="shared" si="23"/>
        <v/>
      </c>
      <c r="W146" s="188" t="str">
        <f t="shared" ref="W146:W209" si="29">IF(R146="","",SUM(S146)-SUM(U146))</f>
        <v/>
      </c>
    </row>
    <row r="147" spans="1:23" x14ac:dyDescent="0.35">
      <c r="A147" s="79">
        <f t="shared" si="24"/>
        <v>49857</v>
      </c>
      <c r="B147" s="73">
        <f t="shared" si="25"/>
        <v>130</v>
      </c>
      <c r="C147" s="71">
        <f t="shared" si="26"/>
        <v>2377245.6853121738</v>
      </c>
      <c r="D147" s="80">
        <f t="shared" si="27"/>
        <v>11490.020812342174</v>
      </c>
      <c r="E147" s="80">
        <f t="shared" si="28"/>
        <v>0</v>
      </c>
      <c r="F147" s="80">
        <f t="shared" ref="F147:F210" si="30">IF(B147="","",SUM(D147:E147))</f>
        <v>11490.020812342174</v>
      </c>
      <c r="G147" s="71">
        <f t="shared" ref="G147:G210" si="31">IF(B147="","",SUM(C147)-SUM(E147))</f>
        <v>2377245.6853121738</v>
      </c>
      <c r="Q147" s="186" t="str">
        <f t="shared" ref="Q147:Q210" si="32">IF(R147="","",EDATE(Q146,1))</f>
        <v/>
      </c>
      <c r="R147" s="187" t="str">
        <f t="shared" ref="R147:R210" si="33">IF(R146="","",IF(SUM(R146)+1&lt;=$U$7,SUM(R146)+1,""))</f>
        <v/>
      </c>
      <c r="S147" s="188" t="str">
        <f t="shared" ref="S147:S210" si="34">IF(R147="","",W146)</f>
        <v/>
      </c>
      <c r="T147" s="189" t="str">
        <f t="shared" ref="T147:T210" si="35">IF(R147="","",IPMT($U$13/12,R147,$U$7,-$U$11,$U$12,0))</f>
        <v/>
      </c>
      <c r="U147" s="189" t="str">
        <f t="shared" ref="U147:U210" si="36">IF(R147="","",PPMT($U$13/12,R147,$U$7,-$U$11,$U$12,0))</f>
        <v/>
      </c>
      <c r="V147" s="189" t="str">
        <f t="shared" ref="V147:V210" si="37">IF(R147="","",SUM(T147:U147))</f>
        <v/>
      </c>
      <c r="W147" s="188" t="str">
        <f t="shared" si="29"/>
        <v/>
      </c>
    </row>
    <row r="148" spans="1:23" x14ac:dyDescent="0.35">
      <c r="A148" s="79">
        <f t="shared" ref="A148:A211" si="38">IF(B148="","",EDATE(A147,1))</f>
        <v>49888</v>
      </c>
      <c r="B148" s="73">
        <f t="shared" ref="B148:B211" si="39">IF(B147="","",IF(SUM(B147)+1&lt;=$E$7,SUM(B147)+1,""))</f>
        <v>131</v>
      </c>
      <c r="C148" s="71">
        <f t="shared" ref="C148:C211" si="40">IF(B148="","",G147)</f>
        <v>2377245.6853121738</v>
      </c>
      <c r="D148" s="80">
        <f t="shared" ref="D148:D211" si="41">IF(B148="","",IPMT($E$14/12,B148-1,$E$7-1,-$C$19,$E$13,0))</f>
        <v>11490.020812342174</v>
      </c>
      <c r="E148" s="80">
        <f t="shared" ref="E148:E211" si="42">IF(B148="","",PPMT($E$14/12,B148-1,$E$7-1,-$C$19,$E$13,0))</f>
        <v>0</v>
      </c>
      <c r="F148" s="80">
        <f t="shared" si="30"/>
        <v>11490.020812342174</v>
      </c>
      <c r="G148" s="71">
        <f t="shared" si="31"/>
        <v>2377245.6853121738</v>
      </c>
      <c r="Q148" s="186" t="str">
        <f t="shared" si="32"/>
        <v/>
      </c>
      <c r="R148" s="187" t="str">
        <f t="shared" si="33"/>
        <v/>
      </c>
      <c r="S148" s="188" t="str">
        <f t="shared" si="34"/>
        <v/>
      </c>
      <c r="T148" s="189" t="str">
        <f t="shared" si="35"/>
        <v/>
      </c>
      <c r="U148" s="189" t="str">
        <f t="shared" si="36"/>
        <v/>
      </c>
      <c r="V148" s="189" t="str">
        <f t="shared" si="37"/>
        <v/>
      </c>
      <c r="W148" s="188" t="str">
        <f t="shared" si="29"/>
        <v/>
      </c>
    </row>
    <row r="149" spans="1:23" x14ac:dyDescent="0.35">
      <c r="A149" s="79">
        <f t="shared" si="38"/>
        <v>49919</v>
      </c>
      <c r="B149" s="73">
        <f t="shared" si="39"/>
        <v>132</v>
      </c>
      <c r="C149" s="71">
        <f t="shared" si="40"/>
        <v>2377245.6853121738</v>
      </c>
      <c r="D149" s="80">
        <f t="shared" si="41"/>
        <v>11490.020812342174</v>
      </c>
      <c r="E149" s="80">
        <f t="shared" si="42"/>
        <v>0</v>
      </c>
      <c r="F149" s="80">
        <f t="shared" si="30"/>
        <v>11490.020812342174</v>
      </c>
      <c r="G149" s="71">
        <f t="shared" si="31"/>
        <v>2377245.6853121738</v>
      </c>
      <c r="Q149" s="186" t="str">
        <f t="shared" si="32"/>
        <v/>
      </c>
      <c r="R149" s="187" t="str">
        <f t="shared" si="33"/>
        <v/>
      </c>
      <c r="S149" s="188" t="str">
        <f t="shared" si="34"/>
        <v/>
      </c>
      <c r="T149" s="189" t="str">
        <f t="shared" si="35"/>
        <v/>
      </c>
      <c r="U149" s="189" t="str">
        <f t="shared" si="36"/>
        <v/>
      </c>
      <c r="V149" s="189" t="str">
        <f t="shared" si="37"/>
        <v/>
      </c>
      <c r="W149" s="188" t="str">
        <f t="shared" si="29"/>
        <v/>
      </c>
    </row>
    <row r="150" spans="1:23" x14ac:dyDescent="0.35">
      <c r="A150" s="79">
        <f t="shared" si="38"/>
        <v>49949</v>
      </c>
      <c r="B150" s="73">
        <f t="shared" si="39"/>
        <v>133</v>
      </c>
      <c r="C150" s="71">
        <f t="shared" si="40"/>
        <v>2377245.6853121738</v>
      </c>
      <c r="D150" s="80">
        <f t="shared" si="41"/>
        <v>11490.020812342174</v>
      </c>
      <c r="E150" s="80">
        <f t="shared" si="42"/>
        <v>0</v>
      </c>
      <c r="F150" s="80">
        <f t="shared" si="30"/>
        <v>11490.020812342174</v>
      </c>
      <c r="G150" s="71">
        <f t="shared" si="31"/>
        <v>2377245.6853121738</v>
      </c>
      <c r="Q150" s="186" t="str">
        <f t="shared" si="32"/>
        <v/>
      </c>
      <c r="R150" s="187" t="str">
        <f t="shared" si="33"/>
        <v/>
      </c>
      <c r="S150" s="188" t="str">
        <f t="shared" si="34"/>
        <v/>
      </c>
      <c r="T150" s="189" t="str">
        <f t="shared" si="35"/>
        <v/>
      </c>
      <c r="U150" s="189" t="str">
        <f t="shared" si="36"/>
        <v/>
      </c>
      <c r="V150" s="189" t="str">
        <f t="shared" si="37"/>
        <v/>
      </c>
      <c r="W150" s="188" t="str">
        <f t="shared" si="29"/>
        <v/>
      </c>
    </row>
    <row r="151" spans="1:23" x14ac:dyDescent="0.35">
      <c r="A151" s="79">
        <f t="shared" si="38"/>
        <v>49980</v>
      </c>
      <c r="B151" s="73">
        <f t="shared" si="39"/>
        <v>134</v>
      </c>
      <c r="C151" s="71">
        <f t="shared" si="40"/>
        <v>2377245.6853121738</v>
      </c>
      <c r="D151" s="80">
        <f t="shared" si="41"/>
        <v>11490.020812342174</v>
      </c>
      <c r="E151" s="80">
        <f t="shared" si="42"/>
        <v>0</v>
      </c>
      <c r="F151" s="80">
        <f t="shared" si="30"/>
        <v>11490.020812342174</v>
      </c>
      <c r="G151" s="71">
        <f t="shared" si="31"/>
        <v>2377245.6853121738</v>
      </c>
      <c r="Q151" s="186" t="str">
        <f t="shared" si="32"/>
        <v/>
      </c>
      <c r="R151" s="187" t="str">
        <f t="shared" si="33"/>
        <v/>
      </c>
      <c r="S151" s="188" t="str">
        <f t="shared" si="34"/>
        <v/>
      </c>
      <c r="T151" s="189" t="str">
        <f t="shared" si="35"/>
        <v/>
      </c>
      <c r="U151" s="189" t="str">
        <f t="shared" si="36"/>
        <v/>
      </c>
      <c r="V151" s="189" t="str">
        <f t="shared" si="37"/>
        <v/>
      </c>
      <c r="W151" s="188" t="str">
        <f t="shared" si="29"/>
        <v/>
      </c>
    </row>
    <row r="152" spans="1:23" x14ac:dyDescent="0.35">
      <c r="A152" s="79">
        <f t="shared" si="38"/>
        <v>50010</v>
      </c>
      <c r="B152" s="73">
        <f t="shared" si="39"/>
        <v>135</v>
      </c>
      <c r="C152" s="71">
        <f t="shared" si="40"/>
        <v>2377245.6853121738</v>
      </c>
      <c r="D152" s="80">
        <f t="shared" si="41"/>
        <v>11490.020812342174</v>
      </c>
      <c r="E152" s="80">
        <f t="shared" si="42"/>
        <v>0</v>
      </c>
      <c r="F152" s="80">
        <f t="shared" si="30"/>
        <v>11490.020812342174</v>
      </c>
      <c r="G152" s="71">
        <f t="shared" si="31"/>
        <v>2377245.6853121738</v>
      </c>
      <c r="Q152" s="186" t="str">
        <f t="shared" si="32"/>
        <v/>
      </c>
      <c r="R152" s="187" t="str">
        <f t="shared" si="33"/>
        <v/>
      </c>
      <c r="S152" s="188" t="str">
        <f t="shared" si="34"/>
        <v/>
      </c>
      <c r="T152" s="189" t="str">
        <f t="shared" si="35"/>
        <v/>
      </c>
      <c r="U152" s="189" t="str">
        <f t="shared" si="36"/>
        <v/>
      </c>
      <c r="V152" s="189" t="str">
        <f t="shared" si="37"/>
        <v/>
      </c>
      <c r="W152" s="188" t="str">
        <f t="shared" si="29"/>
        <v/>
      </c>
    </row>
    <row r="153" spans="1:23" x14ac:dyDescent="0.35">
      <c r="A153" s="79">
        <f t="shared" si="38"/>
        <v>50041</v>
      </c>
      <c r="B153" s="73">
        <f t="shared" si="39"/>
        <v>136</v>
      </c>
      <c r="C153" s="71">
        <f t="shared" si="40"/>
        <v>2377245.6853121738</v>
      </c>
      <c r="D153" s="80">
        <f t="shared" si="41"/>
        <v>11490.020812342174</v>
      </c>
      <c r="E153" s="80">
        <f t="shared" si="42"/>
        <v>0</v>
      </c>
      <c r="F153" s="80">
        <f t="shared" si="30"/>
        <v>11490.020812342174</v>
      </c>
      <c r="G153" s="71">
        <f t="shared" si="31"/>
        <v>2377245.6853121738</v>
      </c>
      <c r="Q153" s="186" t="str">
        <f t="shared" si="32"/>
        <v/>
      </c>
      <c r="R153" s="187" t="str">
        <f t="shared" si="33"/>
        <v/>
      </c>
      <c r="S153" s="188" t="str">
        <f t="shared" si="34"/>
        <v/>
      </c>
      <c r="T153" s="189" t="str">
        <f t="shared" si="35"/>
        <v/>
      </c>
      <c r="U153" s="189" t="str">
        <f t="shared" si="36"/>
        <v/>
      </c>
      <c r="V153" s="189" t="str">
        <f t="shared" si="37"/>
        <v/>
      </c>
      <c r="W153" s="188" t="str">
        <f t="shared" si="29"/>
        <v/>
      </c>
    </row>
    <row r="154" spans="1:23" x14ac:dyDescent="0.35">
      <c r="A154" s="79">
        <f t="shared" si="38"/>
        <v>50072</v>
      </c>
      <c r="B154" s="73">
        <f t="shared" si="39"/>
        <v>137</v>
      </c>
      <c r="C154" s="71">
        <f t="shared" si="40"/>
        <v>2377245.6853121738</v>
      </c>
      <c r="D154" s="80">
        <f t="shared" si="41"/>
        <v>11490.020812342174</v>
      </c>
      <c r="E154" s="80">
        <f t="shared" si="42"/>
        <v>0</v>
      </c>
      <c r="F154" s="80">
        <f t="shared" si="30"/>
        <v>11490.020812342174</v>
      </c>
      <c r="G154" s="71">
        <f t="shared" si="31"/>
        <v>2377245.6853121738</v>
      </c>
      <c r="Q154" s="186" t="str">
        <f t="shared" si="32"/>
        <v/>
      </c>
      <c r="R154" s="187" t="str">
        <f t="shared" si="33"/>
        <v/>
      </c>
      <c r="S154" s="188" t="str">
        <f t="shared" si="34"/>
        <v/>
      </c>
      <c r="T154" s="189" t="str">
        <f t="shared" si="35"/>
        <v/>
      </c>
      <c r="U154" s="189" t="str">
        <f t="shared" si="36"/>
        <v/>
      </c>
      <c r="V154" s="189" t="str">
        <f t="shared" si="37"/>
        <v/>
      </c>
      <c r="W154" s="188" t="str">
        <f t="shared" si="29"/>
        <v/>
      </c>
    </row>
    <row r="155" spans="1:23" x14ac:dyDescent="0.35">
      <c r="A155" s="79">
        <f t="shared" si="38"/>
        <v>50100</v>
      </c>
      <c r="B155" s="73">
        <f t="shared" si="39"/>
        <v>138</v>
      </c>
      <c r="C155" s="71">
        <f t="shared" si="40"/>
        <v>2377245.6853121738</v>
      </c>
      <c r="D155" s="80">
        <f t="shared" si="41"/>
        <v>11490.020812342174</v>
      </c>
      <c r="E155" s="80">
        <f t="shared" si="42"/>
        <v>0</v>
      </c>
      <c r="F155" s="80">
        <f t="shared" si="30"/>
        <v>11490.020812342174</v>
      </c>
      <c r="G155" s="71">
        <f t="shared" si="31"/>
        <v>2377245.6853121738</v>
      </c>
      <c r="Q155" s="186" t="str">
        <f t="shared" si="32"/>
        <v/>
      </c>
      <c r="R155" s="187" t="str">
        <f t="shared" si="33"/>
        <v/>
      </c>
      <c r="S155" s="188" t="str">
        <f t="shared" si="34"/>
        <v/>
      </c>
      <c r="T155" s="189" t="str">
        <f t="shared" si="35"/>
        <v/>
      </c>
      <c r="U155" s="189" t="str">
        <f t="shared" si="36"/>
        <v/>
      </c>
      <c r="V155" s="189" t="str">
        <f t="shared" si="37"/>
        <v/>
      </c>
      <c r="W155" s="188" t="str">
        <f t="shared" si="29"/>
        <v/>
      </c>
    </row>
    <row r="156" spans="1:23" x14ac:dyDescent="0.35">
      <c r="A156" s="79">
        <f t="shared" si="38"/>
        <v>50131</v>
      </c>
      <c r="B156" s="73">
        <f t="shared" si="39"/>
        <v>139</v>
      </c>
      <c r="C156" s="71">
        <f t="shared" si="40"/>
        <v>2377245.6853121738</v>
      </c>
      <c r="D156" s="80">
        <f t="shared" si="41"/>
        <v>11490.020812342174</v>
      </c>
      <c r="E156" s="80">
        <f t="shared" si="42"/>
        <v>0</v>
      </c>
      <c r="F156" s="80">
        <f t="shared" si="30"/>
        <v>11490.020812342174</v>
      </c>
      <c r="G156" s="71">
        <f t="shared" si="31"/>
        <v>2377245.6853121738</v>
      </c>
      <c r="Q156" s="186" t="str">
        <f t="shared" si="32"/>
        <v/>
      </c>
      <c r="R156" s="187" t="str">
        <f t="shared" si="33"/>
        <v/>
      </c>
      <c r="S156" s="188" t="str">
        <f t="shared" si="34"/>
        <v/>
      </c>
      <c r="T156" s="189" t="str">
        <f t="shared" si="35"/>
        <v/>
      </c>
      <c r="U156" s="189" t="str">
        <f t="shared" si="36"/>
        <v/>
      </c>
      <c r="V156" s="189" t="str">
        <f t="shared" si="37"/>
        <v/>
      </c>
      <c r="W156" s="188" t="str">
        <f t="shared" si="29"/>
        <v/>
      </c>
    </row>
    <row r="157" spans="1:23" x14ac:dyDescent="0.35">
      <c r="A157" s="79">
        <f t="shared" si="38"/>
        <v>50161</v>
      </c>
      <c r="B157" s="73">
        <f t="shared" si="39"/>
        <v>140</v>
      </c>
      <c r="C157" s="71">
        <f t="shared" si="40"/>
        <v>2377245.6853121738</v>
      </c>
      <c r="D157" s="80">
        <f t="shared" si="41"/>
        <v>11490.020812342174</v>
      </c>
      <c r="E157" s="80">
        <f t="shared" si="42"/>
        <v>0</v>
      </c>
      <c r="F157" s="80">
        <f t="shared" si="30"/>
        <v>11490.020812342174</v>
      </c>
      <c r="G157" s="71">
        <f t="shared" si="31"/>
        <v>2377245.6853121738</v>
      </c>
      <c r="Q157" s="186" t="str">
        <f t="shared" si="32"/>
        <v/>
      </c>
      <c r="R157" s="187" t="str">
        <f t="shared" si="33"/>
        <v/>
      </c>
      <c r="S157" s="188" t="str">
        <f t="shared" si="34"/>
        <v/>
      </c>
      <c r="T157" s="189" t="str">
        <f t="shared" si="35"/>
        <v/>
      </c>
      <c r="U157" s="189" t="str">
        <f t="shared" si="36"/>
        <v/>
      </c>
      <c r="V157" s="189" t="str">
        <f t="shared" si="37"/>
        <v/>
      </c>
      <c r="W157" s="188" t="str">
        <f t="shared" si="29"/>
        <v/>
      </c>
    </row>
    <row r="158" spans="1:23" x14ac:dyDescent="0.35">
      <c r="A158" s="79">
        <f t="shared" si="38"/>
        <v>50192</v>
      </c>
      <c r="B158" s="73">
        <f t="shared" si="39"/>
        <v>141</v>
      </c>
      <c r="C158" s="71">
        <f t="shared" si="40"/>
        <v>2377245.6853121738</v>
      </c>
      <c r="D158" s="80">
        <f t="shared" si="41"/>
        <v>11490.020812342174</v>
      </c>
      <c r="E158" s="80">
        <f t="shared" si="42"/>
        <v>0</v>
      </c>
      <c r="F158" s="80">
        <f t="shared" si="30"/>
        <v>11490.020812342174</v>
      </c>
      <c r="G158" s="71">
        <f t="shared" si="31"/>
        <v>2377245.6853121738</v>
      </c>
      <c r="Q158" s="186" t="str">
        <f t="shared" si="32"/>
        <v/>
      </c>
      <c r="R158" s="187" t="str">
        <f t="shared" si="33"/>
        <v/>
      </c>
      <c r="S158" s="188" t="str">
        <f t="shared" si="34"/>
        <v/>
      </c>
      <c r="T158" s="189" t="str">
        <f t="shared" si="35"/>
        <v/>
      </c>
      <c r="U158" s="189" t="str">
        <f t="shared" si="36"/>
        <v/>
      </c>
      <c r="V158" s="189" t="str">
        <f t="shared" si="37"/>
        <v/>
      </c>
      <c r="W158" s="188" t="str">
        <f t="shared" si="29"/>
        <v/>
      </c>
    </row>
    <row r="159" spans="1:23" x14ac:dyDescent="0.35">
      <c r="A159" s="79">
        <f t="shared" si="38"/>
        <v>50222</v>
      </c>
      <c r="B159" s="73">
        <f t="shared" si="39"/>
        <v>142</v>
      </c>
      <c r="C159" s="71">
        <f t="shared" si="40"/>
        <v>2377245.6853121738</v>
      </c>
      <c r="D159" s="80">
        <f t="shared" si="41"/>
        <v>11490.020812342174</v>
      </c>
      <c r="E159" s="80">
        <f t="shared" si="42"/>
        <v>0</v>
      </c>
      <c r="F159" s="80">
        <f t="shared" si="30"/>
        <v>11490.020812342174</v>
      </c>
      <c r="G159" s="71">
        <f t="shared" si="31"/>
        <v>2377245.6853121738</v>
      </c>
      <c r="Q159" s="186" t="str">
        <f t="shared" si="32"/>
        <v/>
      </c>
      <c r="R159" s="187" t="str">
        <f t="shared" si="33"/>
        <v/>
      </c>
      <c r="S159" s="188" t="str">
        <f t="shared" si="34"/>
        <v/>
      </c>
      <c r="T159" s="189" t="str">
        <f t="shared" si="35"/>
        <v/>
      </c>
      <c r="U159" s="189" t="str">
        <f t="shared" si="36"/>
        <v/>
      </c>
      <c r="V159" s="189" t="str">
        <f t="shared" si="37"/>
        <v/>
      </c>
      <c r="W159" s="188" t="str">
        <f t="shared" si="29"/>
        <v/>
      </c>
    </row>
    <row r="160" spans="1:23" x14ac:dyDescent="0.35">
      <c r="A160" s="79">
        <f t="shared" si="38"/>
        <v>50253</v>
      </c>
      <c r="B160" s="73">
        <f t="shared" si="39"/>
        <v>143</v>
      </c>
      <c r="C160" s="71">
        <f t="shared" si="40"/>
        <v>2377245.6853121738</v>
      </c>
      <c r="D160" s="80">
        <f t="shared" si="41"/>
        <v>11490.020812342174</v>
      </c>
      <c r="E160" s="80">
        <f t="shared" si="42"/>
        <v>0</v>
      </c>
      <c r="F160" s="80">
        <f t="shared" si="30"/>
        <v>11490.020812342174</v>
      </c>
      <c r="G160" s="71">
        <f t="shared" si="31"/>
        <v>2377245.6853121738</v>
      </c>
      <c r="Q160" s="186" t="str">
        <f t="shared" si="32"/>
        <v/>
      </c>
      <c r="R160" s="187" t="str">
        <f t="shared" si="33"/>
        <v/>
      </c>
      <c r="S160" s="188" t="str">
        <f t="shared" si="34"/>
        <v/>
      </c>
      <c r="T160" s="189" t="str">
        <f t="shared" si="35"/>
        <v/>
      </c>
      <c r="U160" s="189" t="str">
        <f t="shared" si="36"/>
        <v/>
      </c>
      <c r="V160" s="189" t="str">
        <f t="shared" si="37"/>
        <v/>
      </c>
      <c r="W160" s="188" t="str">
        <f t="shared" si="29"/>
        <v/>
      </c>
    </row>
    <row r="161" spans="1:23" x14ac:dyDescent="0.35">
      <c r="A161" s="79">
        <f t="shared" si="38"/>
        <v>50284</v>
      </c>
      <c r="B161" s="73">
        <f t="shared" si="39"/>
        <v>144</v>
      </c>
      <c r="C161" s="71">
        <f t="shared" si="40"/>
        <v>2377245.6853121738</v>
      </c>
      <c r="D161" s="80">
        <f t="shared" si="41"/>
        <v>11490.020812342174</v>
      </c>
      <c r="E161" s="80">
        <f t="shared" si="42"/>
        <v>0</v>
      </c>
      <c r="F161" s="80">
        <f t="shared" si="30"/>
        <v>11490.020812342174</v>
      </c>
      <c r="G161" s="71">
        <f t="shared" si="31"/>
        <v>2377245.6853121738</v>
      </c>
      <c r="Q161" s="186" t="str">
        <f t="shared" si="32"/>
        <v/>
      </c>
      <c r="R161" s="187" t="str">
        <f t="shared" si="33"/>
        <v/>
      </c>
      <c r="S161" s="188" t="str">
        <f t="shared" si="34"/>
        <v/>
      </c>
      <c r="T161" s="189" t="str">
        <f t="shared" si="35"/>
        <v/>
      </c>
      <c r="U161" s="189" t="str">
        <f t="shared" si="36"/>
        <v/>
      </c>
      <c r="V161" s="189" t="str">
        <f t="shared" si="37"/>
        <v/>
      </c>
      <c r="W161" s="188" t="str">
        <f t="shared" si="29"/>
        <v/>
      </c>
    </row>
    <row r="162" spans="1:23" x14ac:dyDescent="0.35">
      <c r="A162" s="79">
        <f t="shared" si="38"/>
        <v>50314</v>
      </c>
      <c r="B162" s="73">
        <f t="shared" si="39"/>
        <v>145</v>
      </c>
      <c r="C162" s="71">
        <f t="shared" si="40"/>
        <v>2377245.6853121738</v>
      </c>
      <c r="D162" s="80">
        <f t="shared" si="41"/>
        <v>11490.020812342174</v>
      </c>
      <c r="E162" s="80">
        <f t="shared" si="42"/>
        <v>0</v>
      </c>
      <c r="F162" s="80">
        <f t="shared" si="30"/>
        <v>11490.020812342174</v>
      </c>
      <c r="G162" s="71">
        <f t="shared" si="31"/>
        <v>2377245.6853121738</v>
      </c>
      <c r="Q162" s="186" t="str">
        <f t="shared" si="32"/>
        <v/>
      </c>
      <c r="R162" s="187" t="str">
        <f t="shared" si="33"/>
        <v/>
      </c>
      <c r="S162" s="188" t="str">
        <f t="shared" si="34"/>
        <v/>
      </c>
      <c r="T162" s="189" t="str">
        <f t="shared" si="35"/>
        <v/>
      </c>
      <c r="U162" s="189" t="str">
        <f t="shared" si="36"/>
        <v/>
      </c>
      <c r="V162" s="189" t="str">
        <f t="shared" si="37"/>
        <v/>
      </c>
      <c r="W162" s="188" t="str">
        <f t="shared" si="29"/>
        <v/>
      </c>
    </row>
    <row r="163" spans="1:23" x14ac:dyDescent="0.35">
      <c r="A163" s="79">
        <f t="shared" si="38"/>
        <v>50345</v>
      </c>
      <c r="B163" s="73">
        <f t="shared" si="39"/>
        <v>146</v>
      </c>
      <c r="C163" s="71">
        <f t="shared" si="40"/>
        <v>2377245.6853121738</v>
      </c>
      <c r="D163" s="80">
        <f t="shared" si="41"/>
        <v>11490.020812342174</v>
      </c>
      <c r="E163" s="80">
        <f t="shared" si="42"/>
        <v>0</v>
      </c>
      <c r="F163" s="80">
        <f t="shared" si="30"/>
        <v>11490.020812342174</v>
      </c>
      <c r="G163" s="71">
        <f t="shared" si="31"/>
        <v>2377245.6853121738</v>
      </c>
      <c r="Q163" s="186" t="str">
        <f t="shared" si="32"/>
        <v/>
      </c>
      <c r="R163" s="187" t="str">
        <f t="shared" si="33"/>
        <v/>
      </c>
      <c r="S163" s="188" t="str">
        <f t="shared" si="34"/>
        <v/>
      </c>
      <c r="T163" s="189" t="str">
        <f t="shared" si="35"/>
        <v/>
      </c>
      <c r="U163" s="189" t="str">
        <f t="shared" si="36"/>
        <v/>
      </c>
      <c r="V163" s="189" t="str">
        <f t="shared" si="37"/>
        <v/>
      </c>
      <c r="W163" s="188" t="str">
        <f t="shared" si="29"/>
        <v/>
      </c>
    </row>
    <row r="164" spans="1:23" x14ac:dyDescent="0.35">
      <c r="A164" s="79">
        <f t="shared" si="38"/>
        <v>50375</v>
      </c>
      <c r="B164" s="73">
        <f t="shared" si="39"/>
        <v>147</v>
      </c>
      <c r="C164" s="71">
        <f t="shared" si="40"/>
        <v>2377245.6853121738</v>
      </c>
      <c r="D164" s="80">
        <f t="shared" si="41"/>
        <v>11490.020812342174</v>
      </c>
      <c r="E164" s="80">
        <f t="shared" si="42"/>
        <v>0</v>
      </c>
      <c r="F164" s="80">
        <f t="shared" si="30"/>
        <v>11490.020812342174</v>
      </c>
      <c r="G164" s="71">
        <f t="shared" si="31"/>
        <v>2377245.6853121738</v>
      </c>
      <c r="Q164" s="186" t="str">
        <f t="shared" si="32"/>
        <v/>
      </c>
      <c r="R164" s="187" t="str">
        <f t="shared" si="33"/>
        <v/>
      </c>
      <c r="S164" s="188" t="str">
        <f t="shared" si="34"/>
        <v/>
      </c>
      <c r="T164" s="189" t="str">
        <f t="shared" si="35"/>
        <v/>
      </c>
      <c r="U164" s="189" t="str">
        <f t="shared" si="36"/>
        <v/>
      </c>
      <c r="V164" s="189" t="str">
        <f t="shared" si="37"/>
        <v/>
      </c>
      <c r="W164" s="188" t="str">
        <f t="shared" si="29"/>
        <v/>
      </c>
    </row>
    <row r="165" spans="1:23" x14ac:dyDescent="0.35">
      <c r="A165" s="79">
        <f t="shared" si="38"/>
        <v>50406</v>
      </c>
      <c r="B165" s="73">
        <f t="shared" si="39"/>
        <v>148</v>
      </c>
      <c r="C165" s="71">
        <f t="shared" si="40"/>
        <v>2377245.6853121738</v>
      </c>
      <c r="D165" s="80">
        <f t="shared" si="41"/>
        <v>11490.020812342174</v>
      </c>
      <c r="E165" s="80">
        <f t="shared" si="42"/>
        <v>0</v>
      </c>
      <c r="F165" s="80">
        <f t="shared" si="30"/>
        <v>11490.020812342174</v>
      </c>
      <c r="G165" s="71">
        <f t="shared" si="31"/>
        <v>2377245.6853121738</v>
      </c>
      <c r="Q165" s="186" t="str">
        <f t="shared" si="32"/>
        <v/>
      </c>
      <c r="R165" s="187" t="str">
        <f t="shared" si="33"/>
        <v/>
      </c>
      <c r="S165" s="188" t="str">
        <f t="shared" si="34"/>
        <v/>
      </c>
      <c r="T165" s="189" t="str">
        <f t="shared" si="35"/>
        <v/>
      </c>
      <c r="U165" s="189" t="str">
        <f t="shared" si="36"/>
        <v/>
      </c>
      <c r="V165" s="189" t="str">
        <f t="shared" si="37"/>
        <v/>
      </c>
      <c r="W165" s="188" t="str">
        <f t="shared" si="29"/>
        <v/>
      </c>
    </row>
    <row r="166" spans="1:23" x14ac:dyDescent="0.35">
      <c r="A166" s="79">
        <f t="shared" si="38"/>
        <v>50437</v>
      </c>
      <c r="B166" s="73">
        <f t="shared" si="39"/>
        <v>149</v>
      </c>
      <c r="C166" s="71">
        <f t="shared" si="40"/>
        <v>2377245.6853121738</v>
      </c>
      <c r="D166" s="80">
        <f t="shared" si="41"/>
        <v>11490.020812342174</v>
      </c>
      <c r="E166" s="80">
        <f t="shared" si="42"/>
        <v>0</v>
      </c>
      <c r="F166" s="80">
        <f t="shared" si="30"/>
        <v>11490.020812342174</v>
      </c>
      <c r="G166" s="71">
        <f t="shared" si="31"/>
        <v>2377245.6853121738</v>
      </c>
      <c r="Q166" s="186" t="str">
        <f t="shared" si="32"/>
        <v/>
      </c>
      <c r="R166" s="187" t="str">
        <f t="shared" si="33"/>
        <v/>
      </c>
      <c r="S166" s="188" t="str">
        <f t="shared" si="34"/>
        <v/>
      </c>
      <c r="T166" s="189" t="str">
        <f t="shared" si="35"/>
        <v/>
      </c>
      <c r="U166" s="189" t="str">
        <f t="shared" si="36"/>
        <v/>
      </c>
      <c r="V166" s="189" t="str">
        <f t="shared" si="37"/>
        <v/>
      </c>
      <c r="W166" s="188" t="str">
        <f t="shared" si="29"/>
        <v/>
      </c>
    </row>
    <row r="167" spans="1:23" x14ac:dyDescent="0.35">
      <c r="A167" s="79">
        <f t="shared" si="38"/>
        <v>50465</v>
      </c>
      <c r="B167" s="73">
        <f t="shared" si="39"/>
        <v>150</v>
      </c>
      <c r="C167" s="71">
        <f t="shared" si="40"/>
        <v>2377245.6853121738</v>
      </c>
      <c r="D167" s="80">
        <f t="shared" si="41"/>
        <v>11490.020812342174</v>
      </c>
      <c r="E167" s="80">
        <f t="shared" si="42"/>
        <v>0</v>
      </c>
      <c r="F167" s="80">
        <f t="shared" si="30"/>
        <v>11490.020812342174</v>
      </c>
      <c r="G167" s="71">
        <f t="shared" si="31"/>
        <v>2377245.6853121738</v>
      </c>
      <c r="Q167" s="186" t="str">
        <f t="shared" si="32"/>
        <v/>
      </c>
      <c r="R167" s="187" t="str">
        <f t="shared" si="33"/>
        <v/>
      </c>
      <c r="S167" s="188" t="str">
        <f t="shared" si="34"/>
        <v/>
      </c>
      <c r="T167" s="189" t="str">
        <f t="shared" si="35"/>
        <v/>
      </c>
      <c r="U167" s="189" t="str">
        <f t="shared" si="36"/>
        <v/>
      </c>
      <c r="V167" s="189" t="str">
        <f t="shared" si="37"/>
        <v/>
      </c>
      <c r="W167" s="188" t="str">
        <f t="shared" si="29"/>
        <v/>
      </c>
    </row>
    <row r="168" spans="1:23" x14ac:dyDescent="0.35">
      <c r="A168" s="79">
        <f t="shared" si="38"/>
        <v>50496</v>
      </c>
      <c r="B168" s="73">
        <f t="shared" si="39"/>
        <v>151</v>
      </c>
      <c r="C168" s="71">
        <f t="shared" si="40"/>
        <v>2377245.6853121738</v>
      </c>
      <c r="D168" s="80">
        <f t="shared" si="41"/>
        <v>11490.020812342174</v>
      </c>
      <c r="E168" s="80">
        <f t="shared" si="42"/>
        <v>0</v>
      </c>
      <c r="F168" s="80">
        <f t="shared" si="30"/>
        <v>11490.020812342174</v>
      </c>
      <c r="G168" s="71">
        <f t="shared" si="31"/>
        <v>2377245.6853121738</v>
      </c>
      <c r="Q168" s="186" t="str">
        <f t="shared" si="32"/>
        <v/>
      </c>
      <c r="R168" s="187" t="str">
        <f t="shared" si="33"/>
        <v/>
      </c>
      <c r="S168" s="188" t="str">
        <f t="shared" si="34"/>
        <v/>
      </c>
      <c r="T168" s="189" t="str">
        <f t="shared" si="35"/>
        <v/>
      </c>
      <c r="U168" s="189" t="str">
        <f t="shared" si="36"/>
        <v/>
      </c>
      <c r="V168" s="189" t="str">
        <f t="shared" si="37"/>
        <v/>
      </c>
      <c r="W168" s="188" t="str">
        <f t="shared" si="29"/>
        <v/>
      </c>
    </row>
    <row r="169" spans="1:23" x14ac:dyDescent="0.35">
      <c r="A169" s="79">
        <f t="shared" si="38"/>
        <v>50526</v>
      </c>
      <c r="B169" s="73">
        <f t="shared" si="39"/>
        <v>152</v>
      </c>
      <c r="C169" s="71">
        <f t="shared" si="40"/>
        <v>2377245.6853121738</v>
      </c>
      <c r="D169" s="80">
        <f t="shared" si="41"/>
        <v>11490.020812342174</v>
      </c>
      <c r="E169" s="80">
        <f t="shared" si="42"/>
        <v>0</v>
      </c>
      <c r="F169" s="80">
        <f t="shared" si="30"/>
        <v>11490.020812342174</v>
      </c>
      <c r="G169" s="71">
        <f t="shared" si="31"/>
        <v>2377245.6853121738</v>
      </c>
      <c r="Q169" s="186" t="str">
        <f t="shared" si="32"/>
        <v/>
      </c>
      <c r="R169" s="187" t="str">
        <f t="shared" si="33"/>
        <v/>
      </c>
      <c r="S169" s="188" t="str">
        <f t="shared" si="34"/>
        <v/>
      </c>
      <c r="T169" s="189" t="str">
        <f t="shared" si="35"/>
        <v/>
      </c>
      <c r="U169" s="189" t="str">
        <f t="shared" si="36"/>
        <v/>
      </c>
      <c r="V169" s="189" t="str">
        <f t="shared" si="37"/>
        <v/>
      </c>
      <c r="W169" s="188" t="str">
        <f t="shared" si="29"/>
        <v/>
      </c>
    </row>
    <row r="170" spans="1:23" x14ac:dyDescent="0.35">
      <c r="A170" s="79">
        <f t="shared" si="38"/>
        <v>50557</v>
      </c>
      <c r="B170" s="73">
        <f t="shared" si="39"/>
        <v>153</v>
      </c>
      <c r="C170" s="71">
        <f t="shared" si="40"/>
        <v>2377245.6853121738</v>
      </c>
      <c r="D170" s="80">
        <f t="shared" si="41"/>
        <v>11490.020812342174</v>
      </c>
      <c r="E170" s="80">
        <f t="shared" si="42"/>
        <v>0</v>
      </c>
      <c r="F170" s="80">
        <f t="shared" si="30"/>
        <v>11490.020812342174</v>
      </c>
      <c r="G170" s="71">
        <f t="shared" si="31"/>
        <v>2377245.6853121738</v>
      </c>
      <c r="Q170" s="186" t="str">
        <f t="shared" si="32"/>
        <v/>
      </c>
      <c r="R170" s="187" t="str">
        <f t="shared" si="33"/>
        <v/>
      </c>
      <c r="S170" s="188" t="str">
        <f t="shared" si="34"/>
        <v/>
      </c>
      <c r="T170" s="189" t="str">
        <f t="shared" si="35"/>
        <v/>
      </c>
      <c r="U170" s="189" t="str">
        <f t="shared" si="36"/>
        <v/>
      </c>
      <c r="V170" s="189" t="str">
        <f t="shared" si="37"/>
        <v/>
      </c>
      <c r="W170" s="188" t="str">
        <f t="shared" si="29"/>
        <v/>
      </c>
    </row>
    <row r="171" spans="1:23" x14ac:dyDescent="0.35">
      <c r="A171" s="79">
        <f t="shared" si="38"/>
        <v>50587</v>
      </c>
      <c r="B171" s="73">
        <f t="shared" si="39"/>
        <v>154</v>
      </c>
      <c r="C171" s="71">
        <f t="shared" si="40"/>
        <v>2377245.6853121738</v>
      </c>
      <c r="D171" s="80">
        <f t="shared" si="41"/>
        <v>11490.020812342174</v>
      </c>
      <c r="E171" s="80">
        <f t="shared" si="42"/>
        <v>0</v>
      </c>
      <c r="F171" s="80">
        <f t="shared" si="30"/>
        <v>11490.020812342174</v>
      </c>
      <c r="G171" s="71">
        <f t="shared" si="31"/>
        <v>2377245.6853121738</v>
      </c>
      <c r="Q171" s="186" t="str">
        <f t="shared" si="32"/>
        <v/>
      </c>
      <c r="R171" s="187" t="str">
        <f t="shared" si="33"/>
        <v/>
      </c>
      <c r="S171" s="188" t="str">
        <f t="shared" si="34"/>
        <v/>
      </c>
      <c r="T171" s="189" t="str">
        <f t="shared" si="35"/>
        <v/>
      </c>
      <c r="U171" s="189" t="str">
        <f t="shared" si="36"/>
        <v/>
      </c>
      <c r="V171" s="189" t="str">
        <f t="shared" si="37"/>
        <v/>
      </c>
      <c r="W171" s="188" t="str">
        <f t="shared" si="29"/>
        <v/>
      </c>
    </row>
    <row r="172" spans="1:23" x14ac:dyDescent="0.35">
      <c r="A172" s="79">
        <f t="shared" si="38"/>
        <v>50618</v>
      </c>
      <c r="B172" s="73">
        <f t="shared" si="39"/>
        <v>155</v>
      </c>
      <c r="C172" s="71">
        <f t="shared" si="40"/>
        <v>2377245.6853121738</v>
      </c>
      <c r="D172" s="80">
        <f t="shared" si="41"/>
        <v>11490.020812342174</v>
      </c>
      <c r="E172" s="80">
        <f t="shared" si="42"/>
        <v>0</v>
      </c>
      <c r="F172" s="80">
        <f t="shared" si="30"/>
        <v>11490.020812342174</v>
      </c>
      <c r="G172" s="71">
        <f t="shared" si="31"/>
        <v>2377245.6853121738</v>
      </c>
      <c r="Q172" s="186" t="str">
        <f t="shared" si="32"/>
        <v/>
      </c>
      <c r="R172" s="187" t="str">
        <f t="shared" si="33"/>
        <v/>
      </c>
      <c r="S172" s="188" t="str">
        <f t="shared" si="34"/>
        <v/>
      </c>
      <c r="T172" s="189" t="str">
        <f t="shared" si="35"/>
        <v/>
      </c>
      <c r="U172" s="189" t="str">
        <f t="shared" si="36"/>
        <v/>
      </c>
      <c r="V172" s="189" t="str">
        <f t="shared" si="37"/>
        <v/>
      </c>
      <c r="W172" s="188" t="str">
        <f t="shared" si="29"/>
        <v/>
      </c>
    </row>
    <row r="173" spans="1:23" x14ac:dyDescent="0.35">
      <c r="A173" s="79">
        <f t="shared" si="38"/>
        <v>50649</v>
      </c>
      <c r="B173" s="73">
        <f t="shared" si="39"/>
        <v>156</v>
      </c>
      <c r="C173" s="71">
        <f t="shared" si="40"/>
        <v>2377245.6853121738</v>
      </c>
      <c r="D173" s="80">
        <f t="shared" si="41"/>
        <v>11490.020812342174</v>
      </c>
      <c r="E173" s="80">
        <f t="shared" si="42"/>
        <v>0</v>
      </c>
      <c r="F173" s="80">
        <f t="shared" si="30"/>
        <v>11490.020812342174</v>
      </c>
      <c r="G173" s="71">
        <f t="shared" si="31"/>
        <v>2377245.6853121738</v>
      </c>
      <c r="Q173" s="186" t="str">
        <f t="shared" si="32"/>
        <v/>
      </c>
      <c r="R173" s="187" t="str">
        <f t="shared" si="33"/>
        <v/>
      </c>
      <c r="S173" s="188" t="str">
        <f t="shared" si="34"/>
        <v/>
      </c>
      <c r="T173" s="189" t="str">
        <f t="shared" si="35"/>
        <v/>
      </c>
      <c r="U173" s="189" t="str">
        <f t="shared" si="36"/>
        <v/>
      </c>
      <c r="V173" s="189" t="str">
        <f t="shared" si="37"/>
        <v/>
      </c>
      <c r="W173" s="188" t="str">
        <f t="shared" si="29"/>
        <v/>
      </c>
    </row>
    <row r="174" spans="1:23" x14ac:dyDescent="0.35">
      <c r="A174" s="79">
        <f t="shared" si="38"/>
        <v>50679</v>
      </c>
      <c r="B174" s="73">
        <f t="shared" si="39"/>
        <v>157</v>
      </c>
      <c r="C174" s="71">
        <f t="shared" si="40"/>
        <v>2377245.6853121738</v>
      </c>
      <c r="D174" s="80">
        <f t="shared" si="41"/>
        <v>11490.020812342174</v>
      </c>
      <c r="E174" s="80">
        <f t="shared" si="42"/>
        <v>0</v>
      </c>
      <c r="F174" s="80">
        <f t="shared" si="30"/>
        <v>11490.020812342174</v>
      </c>
      <c r="G174" s="71">
        <f t="shared" si="31"/>
        <v>2377245.6853121738</v>
      </c>
      <c r="Q174" s="186" t="str">
        <f t="shared" si="32"/>
        <v/>
      </c>
      <c r="R174" s="187" t="str">
        <f t="shared" si="33"/>
        <v/>
      </c>
      <c r="S174" s="188" t="str">
        <f t="shared" si="34"/>
        <v/>
      </c>
      <c r="T174" s="189" t="str">
        <f t="shared" si="35"/>
        <v/>
      </c>
      <c r="U174" s="189" t="str">
        <f t="shared" si="36"/>
        <v/>
      </c>
      <c r="V174" s="189" t="str">
        <f t="shared" si="37"/>
        <v/>
      </c>
      <c r="W174" s="188" t="str">
        <f t="shared" si="29"/>
        <v/>
      </c>
    </row>
    <row r="175" spans="1:23" x14ac:dyDescent="0.35">
      <c r="A175" s="79">
        <f t="shared" si="38"/>
        <v>50710</v>
      </c>
      <c r="B175" s="73">
        <f t="shared" si="39"/>
        <v>158</v>
      </c>
      <c r="C175" s="71">
        <f t="shared" si="40"/>
        <v>2377245.6853121738</v>
      </c>
      <c r="D175" s="80">
        <f t="shared" si="41"/>
        <v>11490.020812342174</v>
      </c>
      <c r="E175" s="80">
        <f t="shared" si="42"/>
        <v>0</v>
      </c>
      <c r="F175" s="80">
        <f t="shared" si="30"/>
        <v>11490.020812342174</v>
      </c>
      <c r="G175" s="71">
        <f t="shared" si="31"/>
        <v>2377245.6853121738</v>
      </c>
      <c r="Q175" s="186" t="str">
        <f t="shared" si="32"/>
        <v/>
      </c>
      <c r="R175" s="187" t="str">
        <f t="shared" si="33"/>
        <v/>
      </c>
      <c r="S175" s="188" t="str">
        <f t="shared" si="34"/>
        <v/>
      </c>
      <c r="T175" s="189" t="str">
        <f t="shared" si="35"/>
        <v/>
      </c>
      <c r="U175" s="189" t="str">
        <f t="shared" si="36"/>
        <v/>
      </c>
      <c r="V175" s="189" t="str">
        <f t="shared" si="37"/>
        <v/>
      </c>
      <c r="W175" s="188" t="str">
        <f t="shared" si="29"/>
        <v/>
      </c>
    </row>
    <row r="176" spans="1:23" x14ac:dyDescent="0.35">
      <c r="A176" s="79">
        <f t="shared" si="38"/>
        <v>50740</v>
      </c>
      <c r="B176" s="73">
        <f t="shared" si="39"/>
        <v>159</v>
      </c>
      <c r="C176" s="71">
        <f t="shared" si="40"/>
        <v>2377245.6853121738</v>
      </c>
      <c r="D176" s="80">
        <f t="shared" si="41"/>
        <v>11490.020812342174</v>
      </c>
      <c r="E176" s="80">
        <f t="shared" si="42"/>
        <v>0</v>
      </c>
      <c r="F176" s="80">
        <f t="shared" si="30"/>
        <v>11490.020812342174</v>
      </c>
      <c r="G176" s="71">
        <f t="shared" si="31"/>
        <v>2377245.6853121738</v>
      </c>
      <c r="Q176" s="186" t="str">
        <f t="shared" si="32"/>
        <v/>
      </c>
      <c r="R176" s="187" t="str">
        <f t="shared" si="33"/>
        <v/>
      </c>
      <c r="S176" s="188" t="str">
        <f t="shared" si="34"/>
        <v/>
      </c>
      <c r="T176" s="189" t="str">
        <f t="shared" si="35"/>
        <v/>
      </c>
      <c r="U176" s="189" t="str">
        <f t="shared" si="36"/>
        <v/>
      </c>
      <c r="V176" s="189" t="str">
        <f t="shared" si="37"/>
        <v/>
      </c>
      <c r="W176" s="188" t="str">
        <f t="shared" si="29"/>
        <v/>
      </c>
    </row>
    <row r="177" spans="1:23" x14ac:dyDescent="0.35">
      <c r="A177" s="79">
        <f t="shared" si="38"/>
        <v>50771</v>
      </c>
      <c r="B177" s="73">
        <f t="shared" si="39"/>
        <v>160</v>
      </c>
      <c r="C177" s="71">
        <f t="shared" si="40"/>
        <v>2377245.6853121738</v>
      </c>
      <c r="D177" s="80">
        <f t="shared" si="41"/>
        <v>11490.020812342174</v>
      </c>
      <c r="E177" s="80">
        <f t="shared" si="42"/>
        <v>0</v>
      </c>
      <c r="F177" s="80">
        <f t="shared" si="30"/>
        <v>11490.020812342174</v>
      </c>
      <c r="G177" s="71">
        <f t="shared" si="31"/>
        <v>2377245.6853121738</v>
      </c>
      <c r="Q177" s="186" t="str">
        <f t="shared" si="32"/>
        <v/>
      </c>
      <c r="R177" s="187" t="str">
        <f t="shared" si="33"/>
        <v/>
      </c>
      <c r="S177" s="188" t="str">
        <f t="shared" si="34"/>
        <v/>
      </c>
      <c r="T177" s="189" t="str">
        <f t="shared" si="35"/>
        <v/>
      </c>
      <c r="U177" s="189" t="str">
        <f t="shared" si="36"/>
        <v/>
      </c>
      <c r="V177" s="189" t="str">
        <f t="shared" si="37"/>
        <v/>
      </c>
      <c r="W177" s="188" t="str">
        <f t="shared" si="29"/>
        <v/>
      </c>
    </row>
    <row r="178" spans="1:23" x14ac:dyDescent="0.35">
      <c r="A178" s="79">
        <f t="shared" si="38"/>
        <v>50802</v>
      </c>
      <c r="B178" s="73">
        <f t="shared" si="39"/>
        <v>161</v>
      </c>
      <c r="C178" s="71">
        <f t="shared" si="40"/>
        <v>2377245.6853121738</v>
      </c>
      <c r="D178" s="80">
        <f t="shared" si="41"/>
        <v>11490.020812342174</v>
      </c>
      <c r="E178" s="80">
        <f t="shared" si="42"/>
        <v>0</v>
      </c>
      <c r="F178" s="80">
        <f t="shared" si="30"/>
        <v>11490.020812342174</v>
      </c>
      <c r="G178" s="71">
        <f t="shared" si="31"/>
        <v>2377245.6853121738</v>
      </c>
      <c r="Q178" s="186" t="str">
        <f t="shared" si="32"/>
        <v/>
      </c>
      <c r="R178" s="187" t="str">
        <f t="shared" si="33"/>
        <v/>
      </c>
      <c r="S178" s="188" t="str">
        <f t="shared" si="34"/>
        <v/>
      </c>
      <c r="T178" s="189" t="str">
        <f t="shared" si="35"/>
        <v/>
      </c>
      <c r="U178" s="189" t="str">
        <f t="shared" si="36"/>
        <v/>
      </c>
      <c r="V178" s="189" t="str">
        <f t="shared" si="37"/>
        <v/>
      </c>
      <c r="W178" s="188" t="str">
        <f t="shared" si="29"/>
        <v/>
      </c>
    </row>
    <row r="179" spans="1:23" x14ac:dyDescent="0.35">
      <c r="A179" s="79">
        <f t="shared" si="38"/>
        <v>50830</v>
      </c>
      <c r="B179" s="73">
        <f t="shared" si="39"/>
        <v>162</v>
      </c>
      <c r="C179" s="71">
        <f t="shared" si="40"/>
        <v>2377245.6853121738</v>
      </c>
      <c r="D179" s="80">
        <f t="shared" si="41"/>
        <v>11490.020812342174</v>
      </c>
      <c r="E179" s="80">
        <f t="shared" si="42"/>
        <v>0</v>
      </c>
      <c r="F179" s="80">
        <f t="shared" si="30"/>
        <v>11490.020812342174</v>
      </c>
      <c r="G179" s="71">
        <f t="shared" si="31"/>
        <v>2377245.6853121738</v>
      </c>
      <c r="Q179" s="186" t="str">
        <f t="shared" si="32"/>
        <v/>
      </c>
      <c r="R179" s="187" t="str">
        <f t="shared" si="33"/>
        <v/>
      </c>
      <c r="S179" s="188" t="str">
        <f t="shared" si="34"/>
        <v/>
      </c>
      <c r="T179" s="189" t="str">
        <f t="shared" si="35"/>
        <v/>
      </c>
      <c r="U179" s="189" t="str">
        <f t="shared" si="36"/>
        <v/>
      </c>
      <c r="V179" s="189" t="str">
        <f t="shared" si="37"/>
        <v/>
      </c>
      <c r="W179" s="188" t="str">
        <f t="shared" si="29"/>
        <v/>
      </c>
    </row>
    <row r="180" spans="1:23" x14ac:dyDescent="0.35">
      <c r="A180" s="79">
        <f t="shared" si="38"/>
        <v>50861</v>
      </c>
      <c r="B180" s="73">
        <f t="shared" si="39"/>
        <v>163</v>
      </c>
      <c r="C180" s="71">
        <f t="shared" si="40"/>
        <v>2377245.6853121738</v>
      </c>
      <c r="D180" s="80">
        <f t="shared" si="41"/>
        <v>11490.020812342174</v>
      </c>
      <c r="E180" s="80">
        <f t="shared" si="42"/>
        <v>0</v>
      </c>
      <c r="F180" s="80">
        <f t="shared" si="30"/>
        <v>11490.020812342174</v>
      </c>
      <c r="G180" s="71">
        <f t="shared" si="31"/>
        <v>2377245.6853121738</v>
      </c>
      <c r="Q180" s="186" t="str">
        <f t="shared" si="32"/>
        <v/>
      </c>
      <c r="R180" s="187" t="str">
        <f t="shared" si="33"/>
        <v/>
      </c>
      <c r="S180" s="188" t="str">
        <f t="shared" si="34"/>
        <v/>
      </c>
      <c r="T180" s="189" t="str">
        <f t="shared" si="35"/>
        <v/>
      </c>
      <c r="U180" s="189" t="str">
        <f t="shared" si="36"/>
        <v/>
      </c>
      <c r="V180" s="189" t="str">
        <f t="shared" si="37"/>
        <v/>
      </c>
      <c r="W180" s="188" t="str">
        <f t="shared" si="29"/>
        <v/>
      </c>
    </row>
    <row r="181" spans="1:23" x14ac:dyDescent="0.35">
      <c r="A181" s="79">
        <f t="shared" si="38"/>
        <v>50891</v>
      </c>
      <c r="B181" s="73">
        <f t="shared" si="39"/>
        <v>164</v>
      </c>
      <c r="C181" s="71">
        <f t="shared" si="40"/>
        <v>2377245.6853121738</v>
      </c>
      <c r="D181" s="80">
        <f t="shared" si="41"/>
        <v>11490.020812342174</v>
      </c>
      <c r="E181" s="80">
        <f t="shared" si="42"/>
        <v>0</v>
      </c>
      <c r="F181" s="80">
        <f t="shared" si="30"/>
        <v>11490.020812342174</v>
      </c>
      <c r="G181" s="71">
        <f t="shared" si="31"/>
        <v>2377245.6853121738</v>
      </c>
      <c r="Q181" s="186" t="str">
        <f t="shared" si="32"/>
        <v/>
      </c>
      <c r="R181" s="187" t="str">
        <f t="shared" si="33"/>
        <v/>
      </c>
      <c r="S181" s="188" t="str">
        <f t="shared" si="34"/>
        <v/>
      </c>
      <c r="T181" s="189" t="str">
        <f t="shared" si="35"/>
        <v/>
      </c>
      <c r="U181" s="189" t="str">
        <f t="shared" si="36"/>
        <v/>
      </c>
      <c r="V181" s="189" t="str">
        <f t="shared" si="37"/>
        <v/>
      </c>
      <c r="W181" s="188" t="str">
        <f t="shared" si="29"/>
        <v/>
      </c>
    </row>
    <row r="182" spans="1:23" x14ac:dyDescent="0.35">
      <c r="A182" s="79">
        <f t="shared" si="38"/>
        <v>50922</v>
      </c>
      <c r="B182" s="73">
        <f t="shared" si="39"/>
        <v>165</v>
      </c>
      <c r="C182" s="71">
        <f t="shared" si="40"/>
        <v>2377245.6853121738</v>
      </c>
      <c r="D182" s="80">
        <f t="shared" si="41"/>
        <v>11490.020812342174</v>
      </c>
      <c r="E182" s="80">
        <f t="shared" si="42"/>
        <v>0</v>
      </c>
      <c r="F182" s="80">
        <f t="shared" si="30"/>
        <v>11490.020812342174</v>
      </c>
      <c r="G182" s="71">
        <f t="shared" si="31"/>
        <v>2377245.6853121738</v>
      </c>
      <c r="Q182" s="186" t="str">
        <f t="shared" si="32"/>
        <v/>
      </c>
      <c r="R182" s="187" t="str">
        <f t="shared" si="33"/>
        <v/>
      </c>
      <c r="S182" s="188" t="str">
        <f t="shared" si="34"/>
        <v/>
      </c>
      <c r="T182" s="189" t="str">
        <f t="shared" si="35"/>
        <v/>
      </c>
      <c r="U182" s="189" t="str">
        <f t="shared" si="36"/>
        <v/>
      </c>
      <c r="V182" s="189" t="str">
        <f t="shared" si="37"/>
        <v/>
      </c>
      <c r="W182" s="188" t="str">
        <f t="shared" si="29"/>
        <v/>
      </c>
    </row>
    <row r="183" spans="1:23" x14ac:dyDescent="0.35">
      <c r="A183" s="79">
        <f t="shared" si="38"/>
        <v>50952</v>
      </c>
      <c r="B183" s="73">
        <f t="shared" si="39"/>
        <v>166</v>
      </c>
      <c r="C183" s="71">
        <f t="shared" si="40"/>
        <v>2377245.6853121738</v>
      </c>
      <c r="D183" s="80">
        <f t="shared" si="41"/>
        <v>11490.020812342174</v>
      </c>
      <c r="E183" s="80">
        <f t="shared" si="42"/>
        <v>0</v>
      </c>
      <c r="F183" s="80">
        <f t="shared" si="30"/>
        <v>11490.020812342174</v>
      </c>
      <c r="G183" s="71">
        <f t="shared" si="31"/>
        <v>2377245.6853121738</v>
      </c>
      <c r="Q183" s="186" t="str">
        <f t="shared" si="32"/>
        <v/>
      </c>
      <c r="R183" s="187" t="str">
        <f t="shared" si="33"/>
        <v/>
      </c>
      <c r="S183" s="188" t="str">
        <f t="shared" si="34"/>
        <v/>
      </c>
      <c r="T183" s="189" t="str">
        <f t="shared" si="35"/>
        <v/>
      </c>
      <c r="U183" s="189" t="str">
        <f t="shared" si="36"/>
        <v/>
      </c>
      <c r="V183" s="189" t="str">
        <f t="shared" si="37"/>
        <v/>
      </c>
      <c r="W183" s="188" t="str">
        <f t="shared" si="29"/>
        <v/>
      </c>
    </row>
    <row r="184" spans="1:23" x14ac:dyDescent="0.35">
      <c r="A184" s="79">
        <f t="shared" si="38"/>
        <v>50983</v>
      </c>
      <c r="B184" s="73">
        <f t="shared" si="39"/>
        <v>167</v>
      </c>
      <c r="C184" s="71">
        <f t="shared" si="40"/>
        <v>2377245.6853121738</v>
      </c>
      <c r="D184" s="80">
        <f t="shared" si="41"/>
        <v>11490.020812342174</v>
      </c>
      <c r="E184" s="80">
        <f t="shared" si="42"/>
        <v>0</v>
      </c>
      <c r="F184" s="80">
        <f t="shared" si="30"/>
        <v>11490.020812342174</v>
      </c>
      <c r="G184" s="71">
        <f t="shared" si="31"/>
        <v>2377245.6853121738</v>
      </c>
      <c r="Q184" s="186" t="str">
        <f t="shared" si="32"/>
        <v/>
      </c>
      <c r="R184" s="187" t="str">
        <f t="shared" si="33"/>
        <v/>
      </c>
      <c r="S184" s="188" t="str">
        <f t="shared" si="34"/>
        <v/>
      </c>
      <c r="T184" s="189" t="str">
        <f t="shared" si="35"/>
        <v/>
      </c>
      <c r="U184" s="189" t="str">
        <f t="shared" si="36"/>
        <v/>
      </c>
      <c r="V184" s="189" t="str">
        <f t="shared" si="37"/>
        <v/>
      </c>
      <c r="W184" s="188" t="str">
        <f t="shared" si="29"/>
        <v/>
      </c>
    </row>
    <row r="185" spans="1:23" x14ac:dyDescent="0.35">
      <c r="A185" s="79">
        <f t="shared" si="38"/>
        <v>51014</v>
      </c>
      <c r="B185" s="73">
        <f t="shared" si="39"/>
        <v>168</v>
      </c>
      <c r="C185" s="71">
        <f t="shared" si="40"/>
        <v>2377245.6853121738</v>
      </c>
      <c r="D185" s="80">
        <f t="shared" si="41"/>
        <v>11490.020812342174</v>
      </c>
      <c r="E185" s="80">
        <f t="shared" si="42"/>
        <v>0</v>
      </c>
      <c r="F185" s="80">
        <f t="shared" si="30"/>
        <v>11490.020812342174</v>
      </c>
      <c r="G185" s="71">
        <f t="shared" si="31"/>
        <v>2377245.6853121738</v>
      </c>
      <c r="Q185" s="186" t="str">
        <f t="shared" si="32"/>
        <v/>
      </c>
      <c r="R185" s="187" t="str">
        <f t="shared" si="33"/>
        <v/>
      </c>
      <c r="S185" s="188" t="str">
        <f t="shared" si="34"/>
        <v/>
      </c>
      <c r="T185" s="189" t="str">
        <f t="shared" si="35"/>
        <v/>
      </c>
      <c r="U185" s="189" t="str">
        <f t="shared" si="36"/>
        <v/>
      </c>
      <c r="V185" s="189" t="str">
        <f t="shared" si="37"/>
        <v/>
      </c>
      <c r="W185" s="188" t="str">
        <f t="shared" si="29"/>
        <v/>
      </c>
    </row>
    <row r="186" spans="1:23" x14ac:dyDescent="0.35">
      <c r="A186" s="79">
        <f t="shared" si="38"/>
        <v>51044</v>
      </c>
      <c r="B186" s="73">
        <f t="shared" si="39"/>
        <v>169</v>
      </c>
      <c r="C186" s="71">
        <f t="shared" si="40"/>
        <v>2377245.6853121738</v>
      </c>
      <c r="D186" s="80">
        <f t="shared" si="41"/>
        <v>11490.020812342174</v>
      </c>
      <c r="E186" s="80">
        <f t="shared" si="42"/>
        <v>0</v>
      </c>
      <c r="F186" s="80">
        <f t="shared" si="30"/>
        <v>11490.020812342174</v>
      </c>
      <c r="G186" s="71">
        <f t="shared" si="31"/>
        <v>2377245.6853121738</v>
      </c>
      <c r="Q186" s="186" t="str">
        <f t="shared" si="32"/>
        <v/>
      </c>
      <c r="R186" s="187" t="str">
        <f t="shared" si="33"/>
        <v/>
      </c>
      <c r="S186" s="188" t="str">
        <f t="shared" si="34"/>
        <v/>
      </c>
      <c r="T186" s="189" t="str">
        <f t="shared" si="35"/>
        <v/>
      </c>
      <c r="U186" s="189" t="str">
        <f t="shared" si="36"/>
        <v/>
      </c>
      <c r="V186" s="189" t="str">
        <f t="shared" si="37"/>
        <v/>
      </c>
      <c r="W186" s="188" t="str">
        <f t="shared" si="29"/>
        <v/>
      </c>
    </row>
    <row r="187" spans="1:23" x14ac:dyDescent="0.35">
      <c r="A187" s="79">
        <f t="shared" si="38"/>
        <v>51075</v>
      </c>
      <c r="B187" s="73">
        <f t="shared" si="39"/>
        <v>170</v>
      </c>
      <c r="C187" s="71">
        <f t="shared" si="40"/>
        <v>2377245.6853121738</v>
      </c>
      <c r="D187" s="80">
        <f t="shared" si="41"/>
        <v>11490.020812342174</v>
      </c>
      <c r="E187" s="80">
        <f t="shared" si="42"/>
        <v>0</v>
      </c>
      <c r="F187" s="80">
        <f t="shared" si="30"/>
        <v>11490.020812342174</v>
      </c>
      <c r="G187" s="71">
        <f t="shared" si="31"/>
        <v>2377245.6853121738</v>
      </c>
      <c r="Q187" s="186" t="str">
        <f t="shared" si="32"/>
        <v/>
      </c>
      <c r="R187" s="187" t="str">
        <f t="shared" si="33"/>
        <v/>
      </c>
      <c r="S187" s="188" t="str">
        <f t="shared" si="34"/>
        <v/>
      </c>
      <c r="T187" s="189" t="str">
        <f t="shared" si="35"/>
        <v/>
      </c>
      <c r="U187" s="189" t="str">
        <f t="shared" si="36"/>
        <v/>
      </c>
      <c r="V187" s="189" t="str">
        <f t="shared" si="37"/>
        <v/>
      </c>
      <c r="W187" s="188" t="str">
        <f t="shared" si="29"/>
        <v/>
      </c>
    </row>
    <row r="188" spans="1:23" x14ac:dyDescent="0.35">
      <c r="A188" s="79">
        <f t="shared" si="38"/>
        <v>51105</v>
      </c>
      <c r="B188" s="73">
        <f t="shared" si="39"/>
        <v>171</v>
      </c>
      <c r="C188" s="71">
        <f t="shared" si="40"/>
        <v>2377245.6853121738</v>
      </c>
      <c r="D188" s="80">
        <f t="shared" si="41"/>
        <v>11490.020812342174</v>
      </c>
      <c r="E188" s="80">
        <f t="shared" si="42"/>
        <v>0</v>
      </c>
      <c r="F188" s="80">
        <f t="shared" si="30"/>
        <v>11490.020812342174</v>
      </c>
      <c r="G188" s="71">
        <f t="shared" si="31"/>
        <v>2377245.6853121738</v>
      </c>
      <c r="Q188" s="186" t="str">
        <f t="shared" si="32"/>
        <v/>
      </c>
      <c r="R188" s="187" t="str">
        <f t="shared" si="33"/>
        <v/>
      </c>
      <c r="S188" s="188" t="str">
        <f t="shared" si="34"/>
        <v/>
      </c>
      <c r="T188" s="189" t="str">
        <f t="shared" si="35"/>
        <v/>
      </c>
      <c r="U188" s="189" t="str">
        <f t="shared" si="36"/>
        <v/>
      </c>
      <c r="V188" s="189" t="str">
        <f t="shared" si="37"/>
        <v/>
      </c>
      <c r="W188" s="188" t="str">
        <f t="shared" si="29"/>
        <v/>
      </c>
    </row>
    <row r="189" spans="1:23" x14ac:dyDescent="0.35">
      <c r="A189" s="79">
        <f t="shared" si="38"/>
        <v>51136</v>
      </c>
      <c r="B189" s="73">
        <f t="shared" si="39"/>
        <v>172</v>
      </c>
      <c r="C189" s="71">
        <f t="shared" si="40"/>
        <v>2377245.6853121738</v>
      </c>
      <c r="D189" s="80">
        <f t="shared" si="41"/>
        <v>11490.020812342174</v>
      </c>
      <c r="E189" s="80">
        <f t="shared" si="42"/>
        <v>0</v>
      </c>
      <c r="F189" s="80">
        <f t="shared" si="30"/>
        <v>11490.020812342174</v>
      </c>
      <c r="G189" s="71">
        <f t="shared" si="31"/>
        <v>2377245.6853121738</v>
      </c>
      <c r="Q189" s="186" t="str">
        <f t="shared" si="32"/>
        <v/>
      </c>
      <c r="R189" s="187" t="str">
        <f t="shared" si="33"/>
        <v/>
      </c>
      <c r="S189" s="188" t="str">
        <f t="shared" si="34"/>
        <v/>
      </c>
      <c r="T189" s="189" t="str">
        <f t="shared" si="35"/>
        <v/>
      </c>
      <c r="U189" s="189" t="str">
        <f t="shared" si="36"/>
        <v/>
      </c>
      <c r="V189" s="189" t="str">
        <f t="shared" si="37"/>
        <v/>
      </c>
      <c r="W189" s="188" t="str">
        <f t="shared" si="29"/>
        <v/>
      </c>
    </row>
    <row r="190" spans="1:23" x14ac:dyDescent="0.35">
      <c r="A190" s="79">
        <f t="shared" si="38"/>
        <v>51167</v>
      </c>
      <c r="B190" s="73">
        <f t="shared" si="39"/>
        <v>173</v>
      </c>
      <c r="C190" s="71">
        <f t="shared" si="40"/>
        <v>2377245.6853121738</v>
      </c>
      <c r="D190" s="80">
        <f t="shared" si="41"/>
        <v>11490.020812342174</v>
      </c>
      <c r="E190" s="80">
        <f t="shared" si="42"/>
        <v>0</v>
      </c>
      <c r="F190" s="80">
        <f t="shared" si="30"/>
        <v>11490.020812342174</v>
      </c>
      <c r="G190" s="71">
        <f t="shared" si="31"/>
        <v>2377245.6853121738</v>
      </c>
      <c r="Q190" s="186" t="str">
        <f t="shared" si="32"/>
        <v/>
      </c>
      <c r="R190" s="187" t="str">
        <f t="shared" si="33"/>
        <v/>
      </c>
      <c r="S190" s="188" t="str">
        <f t="shared" si="34"/>
        <v/>
      </c>
      <c r="T190" s="189" t="str">
        <f t="shared" si="35"/>
        <v/>
      </c>
      <c r="U190" s="189" t="str">
        <f t="shared" si="36"/>
        <v/>
      </c>
      <c r="V190" s="189" t="str">
        <f t="shared" si="37"/>
        <v/>
      </c>
      <c r="W190" s="188" t="str">
        <f t="shared" si="29"/>
        <v/>
      </c>
    </row>
    <row r="191" spans="1:23" x14ac:dyDescent="0.35">
      <c r="A191" s="79">
        <f t="shared" si="38"/>
        <v>51196</v>
      </c>
      <c r="B191" s="73">
        <f t="shared" si="39"/>
        <v>174</v>
      </c>
      <c r="C191" s="71">
        <f t="shared" si="40"/>
        <v>2377245.6853121738</v>
      </c>
      <c r="D191" s="80">
        <f t="shared" si="41"/>
        <v>11490.020812342174</v>
      </c>
      <c r="E191" s="80">
        <f t="shared" si="42"/>
        <v>0</v>
      </c>
      <c r="F191" s="80">
        <f t="shared" si="30"/>
        <v>11490.020812342174</v>
      </c>
      <c r="G191" s="71">
        <f t="shared" si="31"/>
        <v>2377245.6853121738</v>
      </c>
      <c r="Q191" s="186" t="str">
        <f t="shared" si="32"/>
        <v/>
      </c>
      <c r="R191" s="187" t="str">
        <f t="shared" si="33"/>
        <v/>
      </c>
      <c r="S191" s="188" t="str">
        <f t="shared" si="34"/>
        <v/>
      </c>
      <c r="T191" s="189" t="str">
        <f t="shared" si="35"/>
        <v/>
      </c>
      <c r="U191" s="189" t="str">
        <f t="shared" si="36"/>
        <v/>
      </c>
      <c r="V191" s="189" t="str">
        <f t="shared" si="37"/>
        <v/>
      </c>
      <c r="W191" s="188" t="str">
        <f t="shared" si="29"/>
        <v/>
      </c>
    </row>
    <row r="192" spans="1:23" x14ac:dyDescent="0.35">
      <c r="A192" s="79">
        <f t="shared" si="38"/>
        <v>51227</v>
      </c>
      <c r="B192" s="73">
        <f t="shared" si="39"/>
        <v>175</v>
      </c>
      <c r="C192" s="71">
        <f t="shared" si="40"/>
        <v>2377245.6853121738</v>
      </c>
      <c r="D192" s="80">
        <f t="shared" si="41"/>
        <v>11490.020812342174</v>
      </c>
      <c r="E192" s="80">
        <f t="shared" si="42"/>
        <v>0</v>
      </c>
      <c r="F192" s="80">
        <f t="shared" si="30"/>
        <v>11490.020812342174</v>
      </c>
      <c r="G192" s="71">
        <f t="shared" si="31"/>
        <v>2377245.6853121738</v>
      </c>
      <c r="Q192" s="186" t="str">
        <f t="shared" si="32"/>
        <v/>
      </c>
      <c r="R192" s="187" t="str">
        <f t="shared" si="33"/>
        <v/>
      </c>
      <c r="S192" s="188" t="str">
        <f t="shared" si="34"/>
        <v/>
      </c>
      <c r="T192" s="189" t="str">
        <f t="shared" si="35"/>
        <v/>
      </c>
      <c r="U192" s="189" t="str">
        <f t="shared" si="36"/>
        <v/>
      </c>
      <c r="V192" s="189" t="str">
        <f t="shared" si="37"/>
        <v/>
      </c>
      <c r="W192" s="188" t="str">
        <f t="shared" si="29"/>
        <v/>
      </c>
    </row>
    <row r="193" spans="1:23" x14ac:dyDescent="0.35">
      <c r="A193" s="79">
        <f t="shared" si="38"/>
        <v>51257</v>
      </c>
      <c r="B193" s="73">
        <f t="shared" si="39"/>
        <v>176</v>
      </c>
      <c r="C193" s="71">
        <f t="shared" si="40"/>
        <v>2377245.6853121738</v>
      </c>
      <c r="D193" s="80">
        <f t="shared" si="41"/>
        <v>11490.020812342174</v>
      </c>
      <c r="E193" s="80">
        <f t="shared" si="42"/>
        <v>0</v>
      </c>
      <c r="F193" s="80">
        <f t="shared" si="30"/>
        <v>11490.020812342174</v>
      </c>
      <c r="G193" s="71">
        <f t="shared" si="31"/>
        <v>2377245.6853121738</v>
      </c>
      <c r="Q193" s="186" t="str">
        <f t="shared" si="32"/>
        <v/>
      </c>
      <c r="R193" s="187" t="str">
        <f t="shared" si="33"/>
        <v/>
      </c>
      <c r="S193" s="188" t="str">
        <f t="shared" si="34"/>
        <v/>
      </c>
      <c r="T193" s="189" t="str">
        <f t="shared" si="35"/>
        <v/>
      </c>
      <c r="U193" s="189" t="str">
        <f t="shared" si="36"/>
        <v/>
      </c>
      <c r="V193" s="189" t="str">
        <f t="shared" si="37"/>
        <v/>
      </c>
      <c r="W193" s="188" t="str">
        <f t="shared" si="29"/>
        <v/>
      </c>
    </row>
    <row r="194" spans="1:23" x14ac:dyDescent="0.35">
      <c r="A194" s="79">
        <f t="shared" si="38"/>
        <v>51288</v>
      </c>
      <c r="B194" s="73">
        <f t="shared" si="39"/>
        <v>177</v>
      </c>
      <c r="C194" s="71">
        <f t="shared" si="40"/>
        <v>2377245.6853121738</v>
      </c>
      <c r="D194" s="80">
        <f t="shared" si="41"/>
        <v>11490.020812342174</v>
      </c>
      <c r="E194" s="80">
        <f t="shared" si="42"/>
        <v>0</v>
      </c>
      <c r="F194" s="80">
        <f t="shared" si="30"/>
        <v>11490.020812342174</v>
      </c>
      <c r="G194" s="71">
        <f t="shared" si="31"/>
        <v>2377245.6853121738</v>
      </c>
      <c r="Q194" s="186" t="str">
        <f t="shared" si="32"/>
        <v/>
      </c>
      <c r="R194" s="187" t="str">
        <f t="shared" si="33"/>
        <v/>
      </c>
      <c r="S194" s="188" t="str">
        <f t="shared" si="34"/>
        <v/>
      </c>
      <c r="T194" s="189" t="str">
        <f t="shared" si="35"/>
        <v/>
      </c>
      <c r="U194" s="189" t="str">
        <f t="shared" si="36"/>
        <v/>
      </c>
      <c r="V194" s="189" t="str">
        <f t="shared" si="37"/>
        <v/>
      </c>
      <c r="W194" s="188" t="str">
        <f t="shared" si="29"/>
        <v/>
      </c>
    </row>
    <row r="195" spans="1:23" x14ac:dyDescent="0.35">
      <c r="A195" s="79">
        <f t="shared" si="38"/>
        <v>51318</v>
      </c>
      <c r="B195" s="73">
        <f t="shared" si="39"/>
        <v>178</v>
      </c>
      <c r="C195" s="71">
        <f t="shared" si="40"/>
        <v>2377245.6853121738</v>
      </c>
      <c r="D195" s="80">
        <f t="shared" si="41"/>
        <v>11490.020812342174</v>
      </c>
      <c r="E195" s="80">
        <f t="shared" si="42"/>
        <v>0</v>
      </c>
      <c r="F195" s="80">
        <f t="shared" si="30"/>
        <v>11490.020812342174</v>
      </c>
      <c r="G195" s="71">
        <f t="shared" si="31"/>
        <v>2377245.6853121738</v>
      </c>
      <c r="Q195" s="186" t="str">
        <f t="shared" si="32"/>
        <v/>
      </c>
      <c r="R195" s="187" t="str">
        <f t="shared" si="33"/>
        <v/>
      </c>
      <c r="S195" s="188" t="str">
        <f t="shared" si="34"/>
        <v/>
      </c>
      <c r="T195" s="189" t="str">
        <f t="shared" si="35"/>
        <v/>
      </c>
      <c r="U195" s="189" t="str">
        <f t="shared" si="36"/>
        <v/>
      </c>
      <c r="V195" s="189" t="str">
        <f t="shared" si="37"/>
        <v/>
      </c>
      <c r="W195" s="188" t="str">
        <f t="shared" si="29"/>
        <v/>
      </c>
    </row>
    <row r="196" spans="1:23" x14ac:dyDescent="0.35">
      <c r="A196" s="79">
        <f t="shared" si="38"/>
        <v>51349</v>
      </c>
      <c r="B196" s="73">
        <f t="shared" si="39"/>
        <v>179</v>
      </c>
      <c r="C196" s="71">
        <f t="shared" si="40"/>
        <v>2377245.6853121738</v>
      </c>
      <c r="D196" s="80">
        <f t="shared" si="41"/>
        <v>11490.020812342174</v>
      </c>
      <c r="E196" s="80">
        <f t="shared" si="42"/>
        <v>0</v>
      </c>
      <c r="F196" s="80">
        <f t="shared" si="30"/>
        <v>11490.020812342174</v>
      </c>
      <c r="G196" s="71">
        <f t="shared" si="31"/>
        <v>2377245.6853121738</v>
      </c>
      <c r="Q196" s="186" t="str">
        <f t="shared" si="32"/>
        <v/>
      </c>
      <c r="R196" s="187" t="str">
        <f t="shared" si="33"/>
        <v/>
      </c>
      <c r="S196" s="188" t="str">
        <f t="shared" si="34"/>
        <v/>
      </c>
      <c r="T196" s="189" t="str">
        <f t="shared" si="35"/>
        <v/>
      </c>
      <c r="U196" s="189" t="str">
        <f t="shared" si="36"/>
        <v/>
      </c>
      <c r="V196" s="189" t="str">
        <f t="shared" si="37"/>
        <v/>
      </c>
      <c r="W196" s="188" t="str">
        <f t="shared" si="29"/>
        <v/>
      </c>
    </row>
    <row r="197" spans="1:23" x14ac:dyDescent="0.35">
      <c r="A197" s="79">
        <f t="shared" si="38"/>
        <v>51380</v>
      </c>
      <c r="B197" s="73">
        <f t="shared" si="39"/>
        <v>180</v>
      </c>
      <c r="C197" s="71">
        <f t="shared" si="40"/>
        <v>2377245.6853121738</v>
      </c>
      <c r="D197" s="80">
        <f t="shared" si="41"/>
        <v>11490.020812342174</v>
      </c>
      <c r="E197" s="80">
        <f t="shared" si="42"/>
        <v>0</v>
      </c>
      <c r="F197" s="80">
        <f t="shared" si="30"/>
        <v>11490.020812342174</v>
      </c>
      <c r="G197" s="71">
        <f t="shared" si="31"/>
        <v>2377245.6853121738</v>
      </c>
      <c r="Q197" s="186" t="str">
        <f t="shared" si="32"/>
        <v/>
      </c>
      <c r="R197" s="187" t="str">
        <f t="shared" si="33"/>
        <v/>
      </c>
      <c r="S197" s="188" t="str">
        <f t="shared" si="34"/>
        <v/>
      </c>
      <c r="T197" s="189" t="str">
        <f t="shared" si="35"/>
        <v/>
      </c>
      <c r="U197" s="189" t="str">
        <f t="shared" si="36"/>
        <v/>
      </c>
      <c r="V197" s="189" t="str">
        <f t="shared" si="37"/>
        <v/>
      </c>
      <c r="W197" s="188" t="str">
        <f t="shared" si="29"/>
        <v/>
      </c>
    </row>
    <row r="198" spans="1:23" x14ac:dyDescent="0.35">
      <c r="A198" s="79">
        <f t="shared" si="38"/>
        <v>51410</v>
      </c>
      <c r="B198" s="73">
        <f t="shared" si="39"/>
        <v>181</v>
      </c>
      <c r="C198" s="71">
        <f t="shared" si="40"/>
        <v>2377245.6853121738</v>
      </c>
      <c r="D198" s="80">
        <f t="shared" si="41"/>
        <v>11490.020812342174</v>
      </c>
      <c r="E198" s="80">
        <f t="shared" si="42"/>
        <v>0</v>
      </c>
      <c r="F198" s="80">
        <f t="shared" si="30"/>
        <v>11490.020812342174</v>
      </c>
      <c r="G198" s="71">
        <f t="shared" si="31"/>
        <v>2377245.6853121738</v>
      </c>
      <c r="Q198" s="186" t="str">
        <f t="shared" si="32"/>
        <v/>
      </c>
      <c r="R198" s="187" t="str">
        <f t="shared" si="33"/>
        <v/>
      </c>
      <c r="S198" s="188" t="str">
        <f t="shared" si="34"/>
        <v/>
      </c>
      <c r="T198" s="189" t="str">
        <f t="shared" si="35"/>
        <v/>
      </c>
      <c r="U198" s="189" t="str">
        <f t="shared" si="36"/>
        <v/>
      </c>
      <c r="V198" s="189" t="str">
        <f t="shared" si="37"/>
        <v/>
      </c>
      <c r="W198" s="188" t="str">
        <f t="shared" si="29"/>
        <v/>
      </c>
    </row>
    <row r="199" spans="1:23" x14ac:dyDescent="0.35">
      <c r="A199" s="79">
        <f t="shared" si="38"/>
        <v>51441</v>
      </c>
      <c r="B199" s="73">
        <f t="shared" si="39"/>
        <v>182</v>
      </c>
      <c r="C199" s="71">
        <f t="shared" si="40"/>
        <v>2377245.6853121738</v>
      </c>
      <c r="D199" s="80">
        <f t="shared" si="41"/>
        <v>11490.020812342174</v>
      </c>
      <c r="E199" s="80">
        <f t="shared" si="42"/>
        <v>0</v>
      </c>
      <c r="F199" s="80">
        <f t="shared" si="30"/>
        <v>11490.020812342174</v>
      </c>
      <c r="G199" s="71">
        <f t="shared" si="31"/>
        <v>2377245.6853121738</v>
      </c>
      <c r="Q199" s="186" t="str">
        <f t="shared" si="32"/>
        <v/>
      </c>
      <c r="R199" s="187" t="str">
        <f t="shared" si="33"/>
        <v/>
      </c>
      <c r="S199" s="188" t="str">
        <f t="shared" si="34"/>
        <v/>
      </c>
      <c r="T199" s="189" t="str">
        <f t="shared" si="35"/>
        <v/>
      </c>
      <c r="U199" s="189" t="str">
        <f t="shared" si="36"/>
        <v/>
      </c>
      <c r="V199" s="189" t="str">
        <f t="shared" si="37"/>
        <v/>
      </c>
      <c r="W199" s="188" t="str">
        <f t="shared" si="29"/>
        <v/>
      </c>
    </row>
    <row r="200" spans="1:23" x14ac:dyDescent="0.35">
      <c r="A200" s="79">
        <f t="shared" si="38"/>
        <v>51471</v>
      </c>
      <c r="B200" s="73">
        <f t="shared" si="39"/>
        <v>183</v>
      </c>
      <c r="C200" s="71">
        <f t="shared" si="40"/>
        <v>2377245.6853121738</v>
      </c>
      <c r="D200" s="80">
        <f t="shared" si="41"/>
        <v>11490.020812342174</v>
      </c>
      <c r="E200" s="80">
        <f t="shared" si="42"/>
        <v>0</v>
      </c>
      <c r="F200" s="80">
        <f t="shared" si="30"/>
        <v>11490.020812342174</v>
      </c>
      <c r="G200" s="71">
        <f t="shared" si="31"/>
        <v>2377245.6853121738</v>
      </c>
      <c r="Q200" s="186" t="str">
        <f t="shared" si="32"/>
        <v/>
      </c>
      <c r="R200" s="187" t="str">
        <f t="shared" si="33"/>
        <v/>
      </c>
      <c r="S200" s="188" t="str">
        <f t="shared" si="34"/>
        <v/>
      </c>
      <c r="T200" s="189" t="str">
        <f t="shared" si="35"/>
        <v/>
      </c>
      <c r="U200" s="189" t="str">
        <f t="shared" si="36"/>
        <v/>
      </c>
      <c r="V200" s="189" t="str">
        <f t="shared" si="37"/>
        <v/>
      </c>
      <c r="W200" s="188" t="str">
        <f t="shared" si="29"/>
        <v/>
      </c>
    </row>
    <row r="201" spans="1:23" x14ac:dyDescent="0.35">
      <c r="A201" s="79">
        <f t="shared" si="38"/>
        <v>51502</v>
      </c>
      <c r="B201" s="73">
        <f t="shared" si="39"/>
        <v>184</v>
      </c>
      <c r="C201" s="71">
        <f t="shared" si="40"/>
        <v>2377245.6853121738</v>
      </c>
      <c r="D201" s="80">
        <f t="shared" si="41"/>
        <v>11490.020812342174</v>
      </c>
      <c r="E201" s="80">
        <f t="shared" si="42"/>
        <v>0</v>
      </c>
      <c r="F201" s="80">
        <f t="shared" si="30"/>
        <v>11490.020812342174</v>
      </c>
      <c r="G201" s="71">
        <f t="shared" si="31"/>
        <v>2377245.6853121738</v>
      </c>
      <c r="Q201" s="186" t="str">
        <f t="shared" si="32"/>
        <v/>
      </c>
      <c r="R201" s="187" t="str">
        <f t="shared" si="33"/>
        <v/>
      </c>
      <c r="S201" s="188" t="str">
        <f t="shared" si="34"/>
        <v/>
      </c>
      <c r="T201" s="189" t="str">
        <f t="shared" si="35"/>
        <v/>
      </c>
      <c r="U201" s="189" t="str">
        <f t="shared" si="36"/>
        <v/>
      </c>
      <c r="V201" s="189" t="str">
        <f t="shared" si="37"/>
        <v/>
      </c>
      <c r="W201" s="188" t="str">
        <f t="shared" si="29"/>
        <v/>
      </c>
    </row>
    <row r="202" spans="1:23" x14ac:dyDescent="0.35">
      <c r="A202" s="79">
        <f t="shared" si="38"/>
        <v>51533</v>
      </c>
      <c r="B202" s="73">
        <f t="shared" si="39"/>
        <v>185</v>
      </c>
      <c r="C202" s="71">
        <f t="shared" si="40"/>
        <v>2377245.6853121738</v>
      </c>
      <c r="D202" s="80">
        <f t="shared" si="41"/>
        <v>11490.020812342174</v>
      </c>
      <c r="E202" s="80">
        <f t="shared" si="42"/>
        <v>0</v>
      </c>
      <c r="F202" s="80">
        <f t="shared" si="30"/>
        <v>11490.020812342174</v>
      </c>
      <c r="G202" s="71">
        <f t="shared" si="31"/>
        <v>2377245.6853121738</v>
      </c>
      <c r="Q202" s="186" t="str">
        <f t="shared" si="32"/>
        <v/>
      </c>
      <c r="R202" s="187" t="str">
        <f t="shared" si="33"/>
        <v/>
      </c>
      <c r="S202" s="188" t="str">
        <f t="shared" si="34"/>
        <v/>
      </c>
      <c r="T202" s="189" t="str">
        <f t="shared" si="35"/>
        <v/>
      </c>
      <c r="U202" s="189" t="str">
        <f t="shared" si="36"/>
        <v/>
      </c>
      <c r="V202" s="189" t="str">
        <f t="shared" si="37"/>
        <v/>
      </c>
      <c r="W202" s="188" t="str">
        <f t="shared" si="29"/>
        <v/>
      </c>
    </row>
    <row r="203" spans="1:23" x14ac:dyDescent="0.35">
      <c r="A203" s="79">
        <f t="shared" si="38"/>
        <v>51561</v>
      </c>
      <c r="B203" s="73">
        <f t="shared" si="39"/>
        <v>186</v>
      </c>
      <c r="C203" s="71">
        <f t="shared" si="40"/>
        <v>2377245.6853121738</v>
      </c>
      <c r="D203" s="80">
        <f t="shared" si="41"/>
        <v>11490.020812342174</v>
      </c>
      <c r="E203" s="80">
        <f t="shared" si="42"/>
        <v>0</v>
      </c>
      <c r="F203" s="80">
        <f t="shared" si="30"/>
        <v>11490.020812342174</v>
      </c>
      <c r="G203" s="71">
        <f t="shared" si="31"/>
        <v>2377245.6853121738</v>
      </c>
      <c r="Q203" s="186" t="str">
        <f t="shared" si="32"/>
        <v/>
      </c>
      <c r="R203" s="187" t="str">
        <f t="shared" si="33"/>
        <v/>
      </c>
      <c r="S203" s="188" t="str">
        <f t="shared" si="34"/>
        <v/>
      </c>
      <c r="T203" s="189" t="str">
        <f t="shared" si="35"/>
        <v/>
      </c>
      <c r="U203" s="189" t="str">
        <f t="shared" si="36"/>
        <v/>
      </c>
      <c r="V203" s="189" t="str">
        <f t="shared" si="37"/>
        <v/>
      </c>
      <c r="W203" s="188" t="str">
        <f t="shared" si="29"/>
        <v/>
      </c>
    </row>
    <row r="204" spans="1:23" x14ac:dyDescent="0.35">
      <c r="A204" s="79">
        <f t="shared" si="38"/>
        <v>51592</v>
      </c>
      <c r="B204" s="73">
        <f t="shared" si="39"/>
        <v>187</v>
      </c>
      <c r="C204" s="71">
        <f t="shared" si="40"/>
        <v>2377245.6853121738</v>
      </c>
      <c r="D204" s="80">
        <f t="shared" si="41"/>
        <v>11490.020812342174</v>
      </c>
      <c r="E204" s="80">
        <f t="shared" si="42"/>
        <v>0</v>
      </c>
      <c r="F204" s="80">
        <f t="shared" si="30"/>
        <v>11490.020812342174</v>
      </c>
      <c r="G204" s="71">
        <f t="shared" si="31"/>
        <v>2377245.6853121738</v>
      </c>
      <c r="Q204" s="186" t="str">
        <f t="shared" si="32"/>
        <v/>
      </c>
      <c r="R204" s="187" t="str">
        <f t="shared" si="33"/>
        <v/>
      </c>
      <c r="S204" s="188" t="str">
        <f t="shared" si="34"/>
        <v/>
      </c>
      <c r="T204" s="189" t="str">
        <f t="shared" si="35"/>
        <v/>
      </c>
      <c r="U204" s="189" t="str">
        <f t="shared" si="36"/>
        <v/>
      </c>
      <c r="V204" s="189" t="str">
        <f t="shared" si="37"/>
        <v/>
      </c>
      <c r="W204" s="188" t="str">
        <f t="shared" si="29"/>
        <v/>
      </c>
    </row>
    <row r="205" spans="1:23" x14ac:dyDescent="0.35">
      <c r="A205" s="79">
        <f t="shared" si="38"/>
        <v>51622</v>
      </c>
      <c r="B205" s="73">
        <f t="shared" si="39"/>
        <v>188</v>
      </c>
      <c r="C205" s="71">
        <f t="shared" si="40"/>
        <v>2377245.6853121738</v>
      </c>
      <c r="D205" s="80">
        <f t="shared" si="41"/>
        <v>11490.020812342174</v>
      </c>
      <c r="E205" s="80">
        <f t="shared" si="42"/>
        <v>0</v>
      </c>
      <c r="F205" s="80">
        <f t="shared" si="30"/>
        <v>11490.020812342174</v>
      </c>
      <c r="G205" s="71">
        <f t="shared" si="31"/>
        <v>2377245.6853121738</v>
      </c>
      <c r="Q205" s="186" t="str">
        <f t="shared" si="32"/>
        <v/>
      </c>
      <c r="R205" s="187" t="str">
        <f t="shared" si="33"/>
        <v/>
      </c>
      <c r="S205" s="188" t="str">
        <f t="shared" si="34"/>
        <v/>
      </c>
      <c r="T205" s="189" t="str">
        <f t="shared" si="35"/>
        <v/>
      </c>
      <c r="U205" s="189" t="str">
        <f t="shared" si="36"/>
        <v/>
      </c>
      <c r="V205" s="189" t="str">
        <f t="shared" si="37"/>
        <v/>
      </c>
      <c r="W205" s="188" t="str">
        <f t="shared" si="29"/>
        <v/>
      </c>
    </row>
    <row r="206" spans="1:23" x14ac:dyDescent="0.35">
      <c r="A206" s="79">
        <f t="shared" si="38"/>
        <v>51653</v>
      </c>
      <c r="B206" s="73">
        <f t="shared" si="39"/>
        <v>189</v>
      </c>
      <c r="C206" s="71">
        <f t="shared" si="40"/>
        <v>2377245.6853121738</v>
      </c>
      <c r="D206" s="80">
        <f t="shared" si="41"/>
        <v>11490.020812342174</v>
      </c>
      <c r="E206" s="80">
        <f t="shared" si="42"/>
        <v>0</v>
      </c>
      <c r="F206" s="80">
        <f t="shared" si="30"/>
        <v>11490.020812342174</v>
      </c>
      <c r="G206" s="71">
        <f t="shared" si="31"/>
        <v>2377245.6853121738</v>
      </c>
      <c r="Q206" s="186" t="str">
        <f t="shared" si="32"/>
        <v/>
      </c>
      <c r="R206" s="187" t="str">
        <f t="shared" si="33"/>
        <v/>
      </c>
      <c r="S206" s="188" t="str">
        <f t="shared" si="34"/>
        <v/>
      </c>
      <c r="T206" s="189" t="str">
        <f t="shared" si="35"/>
        <v/>
      </c>
      <c r="U206" s="189" t="str">
        <f t="shared" si="36"/>
        <v/>
      </c>
      <c r="V206" s="189" t="str">
        <f t="shared" si="37"/>
        <v/>
      </c>
      <c r="W206" s="188" t="str">
        <f t="shared" si="29"/>
        <v/>
      </c>
    </row>
    <row r="207" spans="1:23" x14ac:dyDescent="0.35">
      <c r="A207" s="79">
        <f t="shared" si="38"/>
        <v>51683</v>
      </c>
      <c r="B207" s="73">
        <f t="shared" si="39"/>
        <v>190</v>
      </c>
      <c r="C207" s="71">
        <f t="shared" si="40"/>
        <v>2377245.6853121738</v>
      </c>
      <c r="D207" s="80">
        <f t="shared" si="41"/>
        <v>11490.020812342174</v>
      </c>
      <c r="E207" s="80">
        <f t="shared" si="42"/>
        <v>0</v>
      </c>
      <c r="F207" s="80">
        <f t="shared" si="30"/>
        <v>11490.020812342174</v>
      </c>
      <c r="G207" s="71">
        <f t="shared" si="31"/>
        <v>2377245.6853121738</v>
      </c>
      <c r="Q207" s="186" t="str">
        <f t="shared" si="32"/>
        <v/>
      </c>
      <c r="R207" s="187" t="str">
        <f t="shared" si="33"/>
        <v/>
      </c>
      <c r="S207" s="188" t="str">
        <f t="shared" si="34"/>
        <v/>
      </c>
      <c r="T207" s="189" t="str">
        <f t="shared" si="35"/>
        <v/>
      </c>
      <c r="U207" s="189" t="str">
        <f t="shared" si="36"/>
        <v/>
      </c>
      <c r="V207" s="189" t="str">
        <f t="shared" si="37"/>
        <v/>
      </c>
      <c r="W207" s="188" t="str">
        <f t="shared" si="29"/>
        <v/>
      </c>
    </row>
    <row r="208" spans="1:23" x14ac:dyDescent="0.35">
      <c r="A208" s="79">
        <f t="shared" si="38"/>
        <v>51714</v>
      </c>
      <c r="B208" s="73">
        <f t="shared" si="39"/>
        <v>191</v>
      </c>
      <c r="C208" s="71">
        <f t="shared" si="40"/>
        <v>2377245.6853121738</v>
      </c>
      <c r="D208" s="80">
        <f t="shared" si="41"/>
        <v>11490.020812342174</v>
      </c>
      <c r="E208" s="80">
        <f t="shared" si="42"/>
        <v>0</v>
      </c>
      <c r="F208" s="80">
        <f t="shared" si="30"/>
        <v>11490.020812342174</v>
      </c>
      <c r="G208" s="71">
        <f t="shared" si="31"/>
        <v>2377245.6853121738</v>
      </c>
      <c r="Q208" s="186" t="str">
        <f t="shared" si="32"/>
        <v/>
      </c>
      <c r="R208" s="187" t="str">
        <f t="shared" si="33"/>
        <v/>
      </c>
      <c r="S208" s="188" t="str">
        <f t="shared" si="34"/>
        <v/>
      </c>
      <c r="T208" s="189" t="str">
        <f t="shared" si="35"/>
        <v/>
      </c>
      <c r="U208" s="189" t="str">
        <f t="shared" si="36"/>
        <v/>
      </c>
      <c r="V208" s="189" t="str">
        <f t="shared" si="37"/>
        <v/>
      </c>
      <c r="W208" s="188" t="str">
        <f t="shared" si="29"/>
        <v/>
      </c>
    </row>
    <row r="209" spans="1:23" x14ac:dyDescent="0.35">
      <c r="A209" s="79">
        <f t="shared" si="38"/>
        <v>51745</v>
      </c>
      <c r="B209" s="73">
        <f t="shared" si="39"/>
        <v>192</v>
      </c>
      <c r="C209" s="71">
        <f t="shared" si="40"/>
        <v>2377245.6853121738</v>
      </c>
      <c r="D209" s="80">
        <f t="shared" si="41"/>
        <v>11490.020812342174</v>
      </c>
      <c r="E209" s="80">
        <f t="shared" si="42"/>
        <v>0</v>
      </c>
      <c r="F209" s="80">
        <f t="shared" si="30"/>
        <v>11490.020812342174</v>
      </c>
      <c r="G209" s="71">
        <f t="shared" si="31"/>
        <v>2377245.6853121738</v>
      </c>
      <c r="Q209" s="186" t="str">
        <f t="shared" si="32"/>
        <v/>
      </c>
      <c r="R209" s="187" t="str">
        <f t="shared" si="33"/>
        <v/>
      </c>
      <c r="S209" s="188" t="str">
        <f t="shared" si="34"/>
        <v/>
      </c>
      <c r="T209" s="189" t="str">
        <f t="shared" si="35"/>
        <v/>
      </c>
      <c r="U209" s="189" t="str">
        <f t="shared" si="36"/>
        <v/>
      </c>
      <c r="V209" s="189" t="str">
        <f t="shared" si="37"/>
        <v/>
      </c>
      <c r="W209" s="188" t="str">
        <f t="shared" si="29"/>
        <v/>
      </c>
    </row>
    <row r="210" spans="1:23" x14ac:dyDescent="0.35">
      <c r="A210" s="79">
        <f t="shared" si="38"/>
        <v>51775</v>
      </c>
      <c r="B210" s="73">
        <f t="shared" si="39"/>
        <v>193</v>
      </c>
      <c r="C210" s="71">
        <f t="shared" si="40"/>
        <v>2377245.6853121738</v>
      </c>
      <c r="D210" s="80">
        <f t="shared" si="41"/>
        <v>11490.020812342174</v>
      </c>
      <c r="E210" s="80">
        <f t="shared" si="42"/>
        <v>0</v>
      </c>
      <c r="F210" s="80">
        <f t="shared" si="30"/>
        <v>11490.020812342174</v>
      </c>
      <c r="G210" s="71">
        <f t="shared" si="31"/>
        <v>2377245.6853121738</v>
      </c>
      <c r="Q210" s="186" t="str">
        <f t="shared" si="32"/>
        <v/>
      </c>
      <c r="R210" s="187" t="str">
        <f t="shared" si="33"/>
        <v/>
      </c>
      <c r="S210" s="188" t="str">
        <f t="shared" si="34"/>
        <v/>
      </c>
      <c r="T210" s="189" t="str">
        <f t="shared" si="35"/>
        <v/>
      </c>
      <c r="U210" s="189" t="str">
        <f t="shared" si="36"/>
        <v/>
      </c>
      <c r="V210" s="189" t="str">
        <f t="shared" si="37"/>
        <v/>
      </c>
      <c r="W210" s="188" t="str">
        <f t="shared" ref="W210:W273" si="43">IF(R210="","",SUM(S210)-SUM(U210))</f>
        <v/>
      </c>
    </row>
    <row r="211" spans="1:23" x14ac:dyDescent="0.35">
      <c r="A211" s="79">
        <f t="shared" si="38"/>
        <v>51806</v>
      </c>
      <c r="B211" s="73">
        <f t="shared" si="39"/>
        <v>194</v>
      </c>
      <c r="C211" s="71">
        <f t="shared" si="40"/>
        <v>2377245.6853121738</v>
      </c>
      <c r="D211" s="80">
        <f t="shared" si="41"/>
        <v>11490.020812342174</v>
      </c>
      <c r="E211" s="80">
        <f t="shared" si="42"/>
        <v>0</v>
      </c>
      <c r="F211" s="80">
        <f t="shared" ref="F211:F274" si="44">IF(B211="","",SUM(D211:E211))</f>
        <v>11490.020812342174</v>
      </c>
      <c r="G211" s="71">
        <f t="shared" ref="G211:G274" si="45">IF(B211="","",SUM(C211)-SUM(E211))</f>
        <v>2377245.6853121738</v>
      </c>
      <c r="Q211" s="186" t="str">
        <f t="shared" ref="Q211:Q274" si="46">IF(R211="","",EDATE(Q210,1))</f>
        <v/>
      </c>
      <c r="R211" s="187" t="str">
        <f t="shared" ref="R211:R274" si="47">IF(R210="","",IF(SUM(R210)+1&lt;=$U$7,SUM(R210)+1,""))</f>
        <v/>
      </c>
      <c r="S211" s="188" t="str">
        <f t="shared" ref="S211:S274" si="48">IF(R211="","",W210)</f>
        <v/>
      </c>
      <c r="T211" s="189" t="str">
        <f t="shared" ref="T211:T274" si="49">IF(R211="","",IPMT($U$13/12,R211,$U$7,-$U$11,$U$12,0))</f>
        <v/>
      </c>
      <c r="U211" s="189" t="str">
        <f t="shared" ref="U211:U274" si="50">IF(R211="","",PPMT($U$13/12,R211,$U$7,-$U$11,$U$12,0))</f>
        <v/>
      </c>
      <c r="V211" s="189" t="str">
        <f t="shared" ref="V211:V274" si="51">IF(R211="","",SUM(T211:U211))</f>
        <v/>
      </c>
      <c r="W211" s="188" t="str">
        <f t="shared" si="43"/>
        <v/>
      </c>
    </row>
    <row r="212" spans="1:23" x14ac:dyDescent="0.35">
      <c r="A212" s="79">
        <f t="shared" ref="A212:A275" si="52">IF(B212="","",EDATE(A211,1))</f>
        <v>51836</v>
      </c>
      <c r="B212" s="73">
        <f t="shared" ref="B212:B275" si="53">IF(B211="","",IF(SUM(B211)+1&lt;=$E$7,SUM(B211)+1,""))</f>
        <v>195</v>
      </c>
      <c r="C212" s="71">
        <f t="shared" ref="C212:C275" si="54">IF(B212="","",G211)</f>
        <v>2377245.6853121738</v>
      </c>
      <c r="D212" s="80">
        <f t="shared" ref="D212:D275" si="55">IF(B212="","",IPMT($E$14/12,B212-1,$E$7-1,-$C$19,$E$13,0))</f>
        <v>11490.020812342174</v>
      </c>
      <c r="E212" s="80">
        <f t="shared" ref="E212:E275" si="56">IF(B212="","",PPMT($E$14/12,B212-1,$E$7-1,-$C$19,$E$13,0))</f>
        <v>0</v>
      </c>
      <c r="F212" s="80">
        <f t="shared" si="44"/>
        <v>11490.020812342174</v>
      </c>
      <c r="G212" s="71">
        <f t="shared" si="45"/>
        <v>2377245.6853121738</v>
      </c>
      <c r="Q212" s="186" t="str">
        <f t="shared" si="46"/>
        <v/>
      </c>
      <c r="R212" s="187" t="str">
        <f t="shared" si="47"/>
        <v/>
      </c>
      <c r="S212" s="188" t="str">
        <f t="shared" si="48"/>
        <v/>
      </c>
      <c r="T212" s="189" t="str">
        <f t="shared" si="49"/>
        <v/>
      </c>
      <c r="U212" s="189" t="str">
        <f t="shared" si="50"/>
        <v/>
      </c>
      <c r="V212" s="189" t="str">
        <f t="shared" si="51"/>
        <v/>
      </c>
      <c r="W212" s="188" t="str">
        <f t="shared" si="43"/>
        <v/>
      </c>
    </row>
    <row r="213" spans="1:23" x14ac:dyDescent="0.35">
      <c r="A213" s="79">
        <f t="shared" si="52"/>
        <v>51867</v>
      </c>
      <c r="B213" s="73">
        <f t="shared" si="53"/>
        <v>196</v>
      </c>
      <c r="C213" s="71">
        <f t="shared" si="54"/>
        <v>2377245.6853121738</v>
      </c>
      <c r="D213" s="80">
        <f t="shared" si="55"/>
        <v>11490.020812342174</v>
      </c>
      <c r="E213" s="80">
        <f t="shared" si="56"/>
        <v>0</v>
      </c>
      <c r="F213" s="80">
        <f t="shared" si="44"/>
        <v>11490.020812342174</v>
      </c>
      <c r="G213" s="71">
        <f t="shared" si="45"/>
        <v>2377245.6853121738</v>
      </c>
      <c r="Q213" s="186" t="str">
        <f t="shared" si="46"/>
        <v/>
      </c>
      <c r="R213" s="187" t="str">
        <f t="shared" si="47"/>
        <v/>
      </c>
      <c r="S213" s="188" t="str">
        <f t="shared" si="48"/>
        <v/>
      </c>
      <c r="T213" s="189" t="str">
        <f t="shared" si="49"/>
        <v/>
      </c>
      <c r="U213" s="189" t="str">
        <f t="shared" si="50"/>
        <v/>
      </c>
      <c r="V213" s="189" t="str">
        <f t="shared" si="51"/>
        <v/>
      </c>
      <c r="W213" s="188" t="str">
        <f t="shared" si="43"/>
        <v/>
      </c>
    </row>
    <row r="214" spans="1:23" x14ac:dyDescent="0.35">
      <c r="A214" s="79">
        <f t="shared" si="52"/>
        <v>51898</v>
      </c>
      <c r="B214" s="73">
        <f t="shared" si="53"/>
        <v>197</v>
      </c>
      <c r="C214" s="71">
        <f t="shared" si="54"/>
        <v>2377245.6853121738</v>
      </c>
      <c r="D214" s="80">
        <f t="shared" si="55"/>
        <v>11490.020812342174</v>
      </c>
      <c r="E214" s="80">
        <f t="shared" si="56"/>
        <v>0</v>
      </c>
      <c r="F214" s="80">
        <f t="shared" si="44"/>
        <v>11490.020812342174</v>
      </c>
      <c r="G214" s="71">
        <f t="shared" si="45"/>
        <v>2377245.6853121738</v>
      </c>
      <c r="Q214" s="186" t="str">
        <f t="shared" si="46"/>
        <v/>
      </c>
      <c r="R214" s="187" t="str">
        <f t="shared" si="47"/>
        <v/>
      </c>
      <c r="S214" s="188" t="str">
        <f t="shared" si="48"/>
        <v/>
      </c>
      <c r="T214" s="189" t="str">
        <f t="shared" si="49"/>
        <v/>
      </c>
      <c r="U214" s="189" t="str">
        <f t="shared" si="50"/>
        <v/>
      </c>
      <c r="V214" s="189" t="str">
        <f t="shared" si="51"/>
        <v/>
      </c>
      <c r="W214" s="188" t="str">
        <f t="shared" si="43"/>
        <v/>
      </c>
    </row>
    <row r="215" spans="1:23" x14ac:dyDescent="0.35">
      <c r="A215" s="79">
        <f t="shared" si="52"/>
        <v>51926</v>
      </c>
      <c r="B215" s="73">
        <f t="shared" si="53"/>
        <v>198</v>
      </c>
      <c r="C215" s="71">
        <f t="shared" si="54"/>
        <v>2377245.6853121738</v>
      </c>
      <c r="D215" s="80">
        <f t="shared" si="55"/>
        <v>11490.020812342174</v>
      </c>
      <c r="E215" s="80">
        <f t="shared" si="56"/>
        <v>0</v>
      </c>
      <c r="F215" s="80">
        <f t="shared" si="44"/>
        <v>11490.020812342174</v>
      </c>
      <c r="G215" s="71">
        <f t="shared" si="45"/>
        <v>2377245.6853121738</v>
      </c>
      <c r="Q215" s="186" t="str">
        <f t="shared" si="46"/>
        <v/>
      </c>
      <c r="R215" s="187" t="str">
        <f t="shared" si="47"/>
        <v/>
      </c>
      <c r="S215" s="188" t="str">
        <f t="shared" si="48"/>
        <v/>
      </c>
      <c r="T215" s="189" t="str">
        <f t="shared" si="49"/>
        <v/>
      </c>
      <c r="U215" s="189" t="str">
        <f t="shared" si="50"/>
        <v/>
      </c>
      <c r="V215" s="189" t="str">
        <f t="shared" si="51"/>
        <v/>
      </c>
      <c r="W215" s="188" t="str">
        <f t="shared" si="43"/>
        <v/>
      </c>
    </row>
    <row r="216" spans="1:23" x14ac:dyDescent="0.35">
      <c r="A216" s="79">
        <f t="shared" si="52"/>
        <v>51957</v>
      </c>
      <c r="B216" s="73">
        <f t="shared" si="53"/>
        <v>199</v>
      </c>
      <c r="C216" s="71">
        <f t="shared" si="54"/>
        <v>2377245.6853121738</v>
      </c>
      <c r="D216" s="80">
        <f t="shared" si="55"/>
        <v>11490.020812342174</v>
      </c>
      <c r="E216" s="80">
        <f t="shared" si="56"/>
        <v>0</v>
      </c>
      <c r="F216" s="80">
        <f t="shared" si="44"/>
        <v>11490.020812342174</v>
      </c>
      <c r="G216" s="71">
        <f t="shared" si="45"/>
        <v>2377245.6853121738</v>
      </c>
      <c r="Q216" s="186" t="str">
        <f t="shared" si="46"/>
        <v/>
      </c>
      <c r="R216" s="187" t="str">
        <f t="shared" si="47"/>
        <v/>
      </c>
      <c r="S216" s="188" t="str">
        <f t="shared" si="48"/>
        <v/>
      </c>
      <c r="T216" s="189" t="str">
        <f t="shared" si="49"/>
        <v/>
      </c>
      <c r="U216" s="189" t="str">
        <f t="shared" si="50"/>
        <v/>
      </c>
      <c r="V216" s="189" t="str">
        <f t="shared" si="51"/>
        <v/>
      </c>
      <c r="W216" s="188" t="str">
        <f t="shared" si="43"/>
        <v/>
      </c>
    </row>
    <row r="217" spans="1:23" x14ac:dyDescent="0.35">
      <c r="A217" s="79">
        <f t="shared" si="52"/>
        <v>51987</v>
      </c>
      <c r="B217" s="73">
        <f t="shared" si="53"/>
        <v>200</v>
      </c>
      <c r="C217" s="71">
        <f t="shared" si="54"/>
        <v>2377245.6853121738</v>
      </c>
      <c r="D217" s="80">
        <f t="shared" si="55"/>
        <v>11490.020812342174</v>
      </c>
      <c r="E217" s="80">
        <f t="shared" si="56"/>
        <v>0</v>
      </c>
      <c r="F217" s="80">
        <f t="shared" si="44"/>
        <v>11490.020812342174</v>
      </c>
      <c r="G217" s="71">
        <f t="shared" si="45"/>
        <v>2377245.6853121738</v>
      </c>
      <c r="Q217" s="186" t="str">
        <f t="shared" si="46"/>
        <v/>
      </c>
      <c r="R217" s="187" t="str">
        <f t="shared" si="47"/>
        <v/>
      </c>
      <c r="S217" s="188" t="str">
        <f t="shared" si="48"/>
        <v/>
      </c>
      <c r="T217" s="189" t="str">
        <f t="shared" si="49"/>
        <v/>
      </c>
      <c r="U217" s="189" t="str">
        <f t="shared" si="50"/>
        <v/>
      </c>
      <c r="V217" s="189" t="str">
        <f t="shared" si="51"/>
        <v/>
      </c>
      <c r="W217" s="188" t="str">
        <f t="shared" si="43"/>
        <v/>
      </c>
    </row>
    <row r="218" spans="1:23" x14ac:dyDescent="0.35">
      <c r="A218" s="79">
        <f t="shared" si="52"/>
        <v>52018</v>
      </c>
      <c r="B218" s="73">
        <f t="shared" si="53"/>
        <v>201</v>
      </c>
      <c r="C218" s="71">
        <f t="shared" si="54"/>
        <v>2377245.6853121738</v>
      </c>
      <c r="D218" s="80">
        <f t="shared" si="55"/>
        <v>11490.020812342174</v>
      </c>
      <c r="E218" s="80">
        <f t="shared" si="56"/>
        <v>0</v>
      </c>
      <c r="F218" s="80">
        <f t="shared" si="44"/>
        <v>11490.020812342174</v>
      </c>
      <c r="G218" s="71">
        <f t="shared" si="45"/>
        <v>2377245.6853121738</v>
      </c>
      <c r="Q218" s="186" t="str">
        <f t="shared" si="46"/>
        <v/>
      </c>
      <c r="R218" s="187" t="str">
        <f t="shared" si="47"/>
        <v/>
      </c>
      <c r="S218" s="188" t="str">
        <f t="shared" si="48"/>
        <v/>
      </c>
      <c r="T218" s="189" t="str">
        <f t="shared" si="49"/>
        <v/>
      </c>
      <c r="U218" s="189" t="str">
        <f t="shared" si="50"/>
        <v/>
      </c>
      <c r="V218" s="189" t="str">
        <f t="shared" si="51"/>
        <v/>
      </c>
      <c r="W218" s="188" t="str">
        <f t="shared" si="43"/>
        <v/>
      </c>
    </row>
    <row r="219" spans="1:23" x14ac:dyDescent="0.35">
      <c r="A219" s="79">
        <f t="shared" si="52"/>
        <v>52048</v>
      </c>
      <c r="B219" s="73">
        <f t="shared" si="53"/>
        <v>202</v>
      </c>
      <c r="C219" s="71">
        <f t="shared" si="54"/>
        <v>2377245.6853121738</v>
      </c>
      <c r="D219" s="80">
        <f t="shared" si="55"/>
        <v>11490.020812342174</v>
      </c>
      <c r="E219" s="80">
        <f t="shared" si="56"/>
        <v>0</v>
      </c>
      <c r="F219" s="80">
        <f t="shared" si="44"/>
        <v>11490.020812342174</v>
      </c>
      <c r="G219" s="71">
        <f t="shared" si="45"/>
        <v>2377245.6853121738</v>
      </c>
      <c r="Q219" s="186" t="str">
        <f t="shared" si="46"/>
        <v/>
      </c>
      <c r="R219" s="187" t="str">
        <f t="shared" si="47"/>
        <v/>
      </c>
      <c r="S219" s="188" t="str">
        <f t="shared" si="48"/>
        <v/>
      </c>
      <c r="T219" s="189" t="str">
        <f t="shared" si="49"/>
        <v/>
      </c>
      <c r="U219" s="189" t="str">
        <f t="shared" si="50"/>
        <v/>
      </c>
      <c r="V219" s="189" t="str">
        <f t="shared" si="51"/>
        <v/>
      </c>
      <c r="W219" s="188" t="str">
        <f t="shared" si="43"/>
        <v/>
      </c>
    </row>
    <row r="220" spans="1:23" x14ac:dyDescent="0.35">
      <c r="A220" s="79">
        <f t="shared" si="52"/>
        <v>52079</v>
      </c>
      <c r="B220" s="73">
        <f t="shared" si="53"/>
        <v>203</v>
      </c>
      <c r="C220" s="71">
        <f t="shared" si="54"/>
        <v>2377245.6853121738</v>
      </c>
      <c r="D220" s="80">
        <f t="shared" si="55"/>
        <v>11490.020812342174</v>
      </c>
      <c r="E220" s="80">
        <f t="shared" si="56"/>
        <v>0</v>
      </c>
      <c r="F220" s="80">
        <f t="shared" si="44"/>
        <v>11490.020812342174</v>
      </c>
      <c r="G220" s="71">
        <f t="shared" si="45"/>
        <v>2377245.6853121738</v>
      </c>
      <c r="Q220" s="186" t="str">
        <f t="shared" si="46"/>
        <v/>
      </c>
      <c r="R220" s="187" t="str">
        <f t="shared" si="47"/>
        <v/>
      </c>
      <c r="S220" s="188" t="str">
        <f t="shared" si="48"/>
        <v/>
      </c>
      <c r="T220" s="189" t="str">
        <f t="shared" si="49"/>
        <v/>
      </c>
      <c r="U220" s="189" t="str">
        <f t="shared" si="50"/>
        <v/>
      </c>
      <c r="V220" s="189" t="str">
        <f t="shared" si="51"/>
        <v/>
      </c>
      <c r="W220" s="188" t="str">
        <f t="shared" si="43"/>
        <v/>
      </c>
    </row>
    <row r="221" spans="1:23" x14ac:dyDescent="0.35">
      <c r="A221" s="79">
        <f t="shared" si="52"/>
        <v>52110</v>
      </c>
      <c r="B221" s="73">
        <f t="shared" si="53"/>
        <v>204</v>
      </c>
      <c r="C221" s="71">
        <f t="shared" si="54"/>
        <v>2377245.6853121738</v>
      </c>
      <c r="D221" s="80">
        <f t="shared" si="55"/>
        <v>11490.020812342174</v>
      </c>
      <c r="E221" s="80">
        <f t="shared" si="56"/>
        <v>0</v>
      </c>
      <c r="F221" s="80">
        <f t="shared" si="44"/>
        <v>11490.020812342174</v>
      </c>
      <c r="G221" s="71">
        <f t="shared" si="45"/>
        <v>2377245.6853121738</v>
      </c>
      <c r="Q221" s="186" t="str">
        <f t="shared" si="46"/>
        <v/>
      </c>
      <c r="R221" s="187" t="str">
        <f t="shared" si="47"/>
        <v/>
      </c>
      <c r="S221" s="188" t="str">
        <f t="shared" si="48"/>
        <v/>
      </c>
      <c r="T221" s="189" t="str">
        <f t="shared" si="49"/>
        <v/>
      </c>
      <c r="U221" s="189" t="str">
        <f t="shared" si="50"/>
        <v/>
      </c>
      <c r="V221" s="189" t="str">
        <f t="shared" si="51"/>
        <v/>
      </c>
      <c r="W221" s="188" t="str">
        <f t="shared" si="43"/>
        <v/>
      </c>
    </row>
    <row r="222" spans="1:23" x14ac:dyDescent="0.35">
      <c r="A222" s="79">
        <f t="shared" si="52"/>
        <v>52140</v>
      </c>
      <c r="B222" s="73">
        <f t="shared" si="53"/>
        <v>205</v>
      </c>
      <c r="C222" s="71">
        <f t="shared" si="54"/>
        <v>2377245.6853121738</v>
      </c>
      <c r="D222" s="80">
        <f t="shared" si="55"/>
        <v>11490.020812342174</v>
      </c>
      <c r="E222" s="80">
        <f t="shared" si="56"/>
        <v>0</v>
      </c>
      <c r="F222" s="80">
        <f t="shared" si="44"/>
        <v>11490.020812342174</v>
      </c>
      <c r="G222" s="71">
        <f t="shared" si="45"/>
        <v>2377245.6853121738</v>
      </c>
      <c r="Q222" s="186" t="str">
        <f t="shared" si="46"/>
        <v/>
      </c>
      <c r="R222" s="187" t="str">
        <f t="shared" si="47"/>
        <v/>
      </c>
      <c r="S222" s="188" t="str">
        <f t="shared" si="48"/>
        <v/>
      </c>
      <c r="T222" s="189" t="str">
        <f t="shared" si="49"/>
        <v/>
      </c>
      <c r="U222" s="189" t="str">
        <f t="shared" si="50"/>
        <v/>
      </c>
      <c r="V222" s="189" t="str">
        <f t="shared" si="51"/>
        <v/>
      </c>
      <c r="W222" s="188" t="str">
        <f t="shared" si="43"/>
        <v/>
      </c>
    </row>
    <row r="223" spans="1:23" x14ac:dyDescent="0.35">
      <c r="A223" s="79">
        <f t="shared" si="52"/>
        <v>52171</v>
      </c>
      <c r="B223" s="73">
        <f t="shared" si="53"/>
        <v>206</v>
      </c>
      <c r="C223" s="71">
        <f t="shared" si="54"/>
        <v>2377245.6853121738</v>
      </c>
      <c r="D223" s="80">
        <f t="shared" si="55"/>
        <v>11490.020812342174</v>
      </c>
      <c r="E223" s="80">
        <f t="shared" si="56"/>
        <v>0</v>
      </c>
      <c r="F223" s="80">
        <f t="shared" si="44"/>
        <v>11490.020812342174</v>
      </c>
      <c r="G223" s="71">
        <f t="shared" si="45"/>
        <v>2377245.6853121738</v>
      </c>
      <c r="Q223" s="186" t="str">
        <f t="shared" si="46"/>
        <v/>
      </c>
      <c r="R223" s="187" t="str">
        <f t="shared" si="47"/>
        <v/>
      </c>
      <c r="S223" s="188" t="str">
        <f t="shared" si="48"/>
        <v/>
      </c>
      <c r="T223" s="189" t="str">
        <f t="shared" si="49"/>
        <v/>
      </c>
      <c r="U223" s="189" t="str">
        <f t="shared" si="50"/>
        <v/>
      </c>
      <c r="V223" s="189" t="str">
        <f t="shared" si="51"/>
        <v/>
      </c>
      <c r="W223" s="188" t="str">
        <f t="shared" si="43"/>
        <v/>
      </c>
    </row>
    <row r="224" spans="1:23" x14ac:dyDescent="0.35">
      <c r="A224" s="79">
        <f t="shared" si="52"/>
        <v>52201</v>
      </c>
      <c r="B224" s="73">
        <f t="shared" si="53"/>
        <v>207</v>
      </c>
      <c r="C224" s="71">
        <f t="shared" si="54"/>
        <v>2377245.6853121738</v>
      </c>
      <c r="D224" s="80">
        <f t="shared" si="55"/>
        <v>11490.020812342174</v>
      </c>
      <c r="E224" s="80">
        <f t="shared" si="56"/>
        <v>0</v>
      </c>
      <c r="F224" s="80">
        <f t="shared" si="44"/>
        <v>11490.020812342174</v>
      </c>
      <c r="G224" s="71">
        <f t="shared" si="45"/>
        <v>2377245.6853121738</v>
      </c>
      <c r="Q224" s="186" t="str">
        <f t="shared" si="46"/>
        <v/>
      </c>
      <c r="R224" s="187" t="str">
        <f t="shared" si="47"/>
        <v/>
      </c>
      <c r="S224" s="188" t="str">
        <f t="shared" si="48"/>
        <v/>
      </c>
      <c r="T224" s="189" t="str">
        <f t="shared" si="49"/>
        <v/>
      </c>
      <c r="U224" s="189" t="str">
        <f t="shared" si="50"/>
        <v/>
      </c>
      <c r="V224" s="189" t="str">
        <f t="shared" si="51"/>
        <v/>
      </c>
      <c r="W224" s="188" t="str">
        <f t="shared" si="43"/>
        <v/>
      </c>
    </row>
    <row r="225" spans="1:23" x14ac:dyDescent="0.35">
      <c r="A225" s="79">
        <f t="shared" si="52"/>
        <v>52232</v>
      </c>
      <c r="B225" s="73">
        <f t="shared" si="53"/>
        <v>208</v>
      </c>
      <c r="C225" s="71">
        <f t="shared" si="54"/>
        <v>2377245.6853121738</v>
      </c>
      <c r="D225" s="80">
        <f t="shared" si="55"/>
        <v>11490.020812342174</v>
      </c>
      <c r="E225" s="80">
        <f t="shared" si="56"/>
        <v>0</v>
      </c>
      <c r="F225" s="80">
        <f t="shared" si="44"/>
        <v>11490.020812342174</v>
      </c>
      <c r="G225" s="71">
        <f t="shared" si="45"/>
        <v>2377245.6853121738</v>
      </c>
      <c r="Q225" s="186" t="str">
        <f t="shared" si="46"/>
        <v/>
      </c>
      <c r="R225" s="187" t="str">
        <f t="shared" si="47"/>
        <v/>
      </c>
      <c r="S225" s="188" t="str">
        <f t="shared" si="48"/>
        <v/>
      </c>
      <c r="T225" s="189" t="str">
        <f t="shared" si="49"/>
        <v/>
      </c>
      <c r="U225" s="189" t="str">
        <f t="shared" si="50"/>
        <v/>
      </c>
      <c r="V225" s="189" t="str">
        <f t="shared" si="51"/>
        <v/>
      </c>
      <c r="W225" s="188" t="str">
        <f t="shared" si="43"/>
        <v/>
      </c>
    </row>
    <row r="226" spans="1:23" x14ac:dyDescent="0.35">
      <c r="A226" s="79">
        <f t="shared" si="52"/>
        <v>52263</v>
      </c>
      <c r="B226" s="73">
        <f t="shared" si="53"/>
        <v>209</v>
      </c>
      <c r="C226" s="71">
        <f t="shared" si="54"/>
        <v>2377245.6853121738</v>
      </c>
      <c r="D226" s="80">
        <f t="shared" si="55"/>
        <v>11490.020812342174</v>
      </c>
      <c r="E226" s="80">
        <f t="shared" si="56"/>
        <v>0</v>
      </c>
      <c r="F226" s="80">
        <f t="shared" si="44"/>
        <v>11490.020812342174</v>
      </c>
      <c r="G226" s="71">
        <f t="shared" si="45"/>
        <v>2377245.6853121738</v>
      </c>
      <c r="Q226" s="186" t="str">
        <f t="shared" si="46"/>
        <v/>
      </c>
      <c r="R226" s="187" t="str">
        <f t="shared" si="47"/>
        <v/>
      </c>
      <c r="S226" s="188" t="str">
        <f t="shared" si="48"/>
        <v/>
      </c>
      <c r="T226" s="189" t="str">
        <f t="shared" si="49"/>
        <v/>
      </c>
      <c r="U226" s="189" t="str">
        <f t="shared" si="50"/>
        <v/>
      </c>
      <c r="V226" s="189" t="str">
        <f t="shared" si="51"/>
        <v/>
      </c>
      <c r="W226" s="188" t="str">
        <f t="shared" si="43"/>
        <v/>
      </c>
    </row>
    <row r="227" spans="1:23" x14ac:dyDescent="0.35">
      <c r="A227" s="79">
        <f t="shared" si="52"/>
        <v>52291</v>
      </c>
      <c r="B227" s="73">
        <f t="shared" si="53"/>
        <v>210</v>
      </c>
      <c r="C227" s="71">
        <f t="shared" si="54"/>
        <v>2377245.6853121738</v>
      </c>
      <c r="D227" s="80">
        <f t="shared" si="55"/>
        <v>11490.020812342174</v>
      </c>
      <c r="E227" s="80">
        <f t="shared" si="56"/>
        <v>0</v>
      </c>
      <c r="F227" s="80">
        <f t="shared" si="44"/>
        <v>11490.020812342174</v>
      </c>
      <c r="G227" s="71">
        <f t="shared" si="45"/>
        <v>2377245.6853121738</v>
      </c>
      <c r="Q227" s="186" t="str">
        <f t="shared" si="46"/>
        <v/>
      </c>
      <c r="R227" s="187" t="str">
        <f t="shared" si="47"/>
        <v/>
      </c>
      <c r="S227" s="188" t="str">
        <f t="shared" si="48"/>
        <v/>
      </c>
      <c r="T227" s="189" t="str">
        <f t="shared" si="49"/>
        <v/>
      </c>
      <c r="U227" s="189" t="str">
        <f t="shared" si="50"/>
        <v/>
      </c>
      <c r="V227" s="189" t="str">
        <f t="shared" si="51"/>
        <v/>
      </c>
      <c r="W227" s="188" t="str">
        <f t="shared" si="43"/>
        <v/>
      </c>
    </row>
    <row r="228" spans="1:23" x14ac:dyDescent="0.35">
      <c r="A228" s="79">
        <f t="shared" si="52"/>
        <v>52322</v>
      </c>
      <c r="B228" s="73">
        <f t="shared" si="53"/>
        <v>211</v>
      </c>
      <c r="C228" s="71">
        <f t="shared" si="54"/>
        <v>2377245.6853121738</v>
      </c>
      <c r="D228" s="80">
        <f t="shared" si="55"/>
        <v>11490.020812342174</v>
      </c>
      <c r="E228" s="80">
        <f t="shared" si="56"/>
        <v>0</v>
      </c>
      <c r="F228" s="80">
        <f t="shared" si="44"/>
        <v>11490.020812342174</v>
      </c>
      <c r="G228" s="71">
        <f t="shared" si="45"/>
        <v>2377245.6853121738</v>
      </c>
      <c r="Q228" s="186" t="str">
        <f t="shared" si="46"/>
        <v/>
      </c>
      <c r="R228" s="187" t="str">
        <f t="shared" si="47"/>
        <v/>
      </c>
      <c r="S228" s="188" t="str">
        <f t="shared" si="48"/>
        <v/>
      </c>
      <c r="T228" s="189" t="str">
        <f t="shared" si="49"/>
        <v/>
      </c>
      <c r="U228" s="189" t="str">
        <f t="shared" si="50"/>
        <v/>
      </c>
      <c r="V228" s="189" t="str">
        <f t="shared" si="51"/>
        <v/>
      </c>
      <c r="W228" s="188" t="str">
        <f t="shared" si="43"/>
        <v/>
      </c>
    </row>
    <row r="229" spans="1:23" x14ac:dyDescent="0.35">
      <c r="A229" s="79">
        <f t="shared" si="52"/>
        <v>52352</v>
      </c>
      <c r="B229" s="73">
        <f t="shared" si="53"/>
        <v>212</v>
      </c>
      <c r="C229" s="71">
        <f t="shared" si="54"/>
        <v>2377245.6853121738</v>
      </c>
      <c r="D229" s="80">
        <f t="shared" si="55"/>
        <v>11490.020812342174</v>
      </c>
      <c r="E229" s="80">
        <f t="shared" si="56"/>
        <v>0</v>
      </c>
      <c r="F229" s="80">
        <f t="shared" si="44"/>
        <v>11490.020812342174</v>
      </c>
      <c r="G229" s="71">
        <f t="shared" si="45"/>
        <v>2377245.6853121738</v>
      </c>
      <c r="Q229" s="186" t="str">
        <f t="shared" si="46"/>
        <v/>
      </c>
      <c r="R229" s="187" t="str">
        <f t="shared" si="47"/>
        <v/>
      </c>
      <c r="S229" s="188" t="str">
        <f t="shared" si="48"/>
        <v/>
      </c>
      <c r="T229" s="189" t="str">
        <f t="shared" si="49"/>
        <v/>
      </c>
      <c r="U229" s="189" t="str">
        <f t="shared" si="50"/>
        <v/>
      </c>
      <c r="V229" s="189" t="str">
        <f t="shared" si="51"/>
        <v/>
      </c>
      <c r="W229" s="188" t="str">
        <f t="shared" si="43"/>
        <v/>
      </c>
    </row>
    <row r="230" spans="1:23" x14ac:dyDescent="0.35">
      <c r="A230" s="79">
        <f t="shared" si="52"/>
        <v>52383</v>
      </c>
      <c r="B230" s="73">
        <f t="shared" si="53"/>
        <v>213</v>
      </c>
      <c r="C230" s="71">
        <f t="shared" si="54"/>
        <v>2377245.6853121738</v>
      </c>
      <c r="D230" s="80">
        <f t="shared" si="55"/>
        <v>11490.020812342174</v>
      </c>
      <c r="E230" s="80">
        <f t="shared" si="56"/>
        <v>0</v>
      </c>
      <c r="F230" s="80">
        <f t="shared" si="44"/>
        <v>11490.020812342174</v>
      </c>
      <c r="G230" s="71">
        <f t="shared" si="45"/>
        <v>2377245.6853121738</v>
      </c>
      <c r="Q230" s="186" t="str">
        <f t="shared" si="46"/>
        <v/>
      </c>
      <c r="R230" s="187" t="str">
        <f t="shared" si="47"/>
        <v/>
      </c>
      <c r="S230" s="188" t="str">
        <f t="shared" si="48"/>
        <v/>
      </c>
      <c r="T230" s="189" t="str">
        <f t="shared" si="49"/>
        <v/>
      </c>
      <c r="U230" s="189" t="str">
        <f t="shared" si="50"/>
        <v/>
      </c>
      <c r="V230" s="189" t="str">
        <f t="shared" si="51"/>
        <v/>
      </c>
      <c r="W230" s="188" t="str">
        <f t="shared" si="43"/>
        <v/>
      </c>
    </row>
    <row r="231" spans="1:23" x14ac:dyDescent="0.35">
      <c r="A231" s="79">
        <f t="shared" si="52"/>
        <v>52413</v>
      </c>
      <c r="B231" s="73">
        <f t="shared" si="53"/>
        <v>214</v>
      </c>
      <c r="C231" s="71">
        <f t="shared" si="54"/>
        <v>2377245.6853121738</v>
      </c>
      <c r="D231" s="80">
        <f t="shared" si="55"/>
        <v>11490.020812342174</v>
      </c>
      <c r="E231" s="80">
        <f t="shared" si="56"/>
        <v>0</v>
      </c>
      <c r="F231" s="80">
        <f t="shared" si="44"/>
        <v>11490.020812342174</v>
      </c>
      <c r="G231" s="71">
        <f t="shared" si="45"/>
        <v>2377245.6853121738</v>
      </c>
      <c r="Q231" s="186" t="str">
        <f t="shared" si="46"/>
        <v/>
      </c>
      <c r="R231" s="187" t="str">
        <f t="shared" si="47"/>
        <v/>
      </c>
      <c r="S231" s="188" t="str">
        <f t="shared" si="48"/>
        <v/>
      </c>
      <c r="T231" s="189" t="str">
        <f t="shared" si="49"/>
        <v/>
      </c>
      <c r="U231" s="189" t="str">
        <f t="shared" si="50"/>
        <v/>
      </c>
      <c r="V231" s="189" t="str">
        <f t="shared" si="51"/>
        <v/>
      </c>
      <c r="W231" s="188" t="str">
        <f t="shared" si="43"/>
        <v/>
      </c>
    </row>
    <row r="232" spans="1:23" x14ac:dyDescent="0.35">
      <c r="A232" s="79">
        <f t="shared" si="52"/>
        <v>52444</v>
      </c>
      <c r="B232" s="73">
        <f t="shared" si="53"/>
        <v>215</v>
      </c>
      <c r="C232" s="71">
        <f t="shared" si="54"/>
        <v>2377245.6853121738</v>
      </c>
      <c r="D232" s="80">
        <f t="shared" si="55"/>
        <v>11490.020812342174</v>
      </c>
      <c r="E232" s="80">
        <f t="shared" si="56"/>
        <v>0</v>
      </c>
      <c r="F232" s="80">
        <f t="shared" si="44"/>
        <v>11490.020812342174</v>
      </c>
      <c r="G232" s="71">
        <f t="shared" si="45"/>
        <v>2377245.6853121738</v>
      </c>
      <c r="Q232" s="186" t="str">
        <f t="shared" si="46"/>
        <v/>
      </c>
      <c r="R232" s="187" t="str">
        <f t="shared" si="47"/>
        <v/>
      </c>
      <c r="S232" s="188" t="str">
        <f t="shared" si="48"/>
        <v/>
      </c>
      <c r="T232" s="189" t="str">
        <f t="shared" si="49"/>
        <v/>
      </c>
      <c r="U232" s="189" t="str">
        <f t="shared" si="50"/>
        <v/>
      </c>
      <c r="V232" s="189" t="str">
        <f t="shared" si="51"/>
        <v/>
      </c>
      <c r="W232" s="188" t="str">
        <f t="shared" si="43"/>
        <v/>
      </c>
    </row>
    <row r="233" spans="1:23" x14ac:dyDescent="0.35">
      <c r="A233" s="79">
        <f t="shared" si="52"/>
        <v>52475</v>
      </c>
      <c r="B233" s="73">
        <f t="shared" si="53"/>
        <v>216</v>
      </c>
      <c r="C233" s="71">
        <f t="shared" si="54"/>
        <v>2377245.6853121738</v>
      </c>
      <c r="D233" s="80">
        <f t="shared" si="55"/>
        <v>11490.020812342174</v>
      </c>
      <c r="E233" s="80">
        <f t="shared" si="56"/>
        <v>0</v>
      </c>
      <c r="F233" s="80">
        <f t="shared" si="44"/>
        <v>11490.020812342174</v>
      </c>
      <c r="G233" s="71">
        <f t="shared" si="45"/>
        <v>2377245.6853121738</v>
      </c>
      <c r="Q233" s="186" t="str">
        <f t="shared" si="46"/>
        <v/>
      </c>
      <c r="R233" s="187" t="str">
        <f t="shared" si="47"/>
        <v/>
      </c>
      <c r="S233" s="188" t="str">
        <f t="shared" si="48"/>
        <v/>
      </c>
      <c r="T233" s="189" t="str">
        <f t="shared" si="49"/>
        <v/>
      </c>
      <c r="U233" s="189" t="str">
        <f t="shared" si="50"/>
        <v/>
      </c>
      <c r="V233" s="189" t="str">
        <f t="shared" si="51"/>
        <v/>
      </c>
      <c r="W233" s="188" t="str">
        <f t="shared" si="43"/>
        <v/>
      </c>
    </row>
    <row r="234" spans="1:23" x14ac:dyDescent="0.35">
      <c r="A234" s="79">
        <f t="shared" si="52"/>
        <v>52505</v>
      </c>
      <c r="B234" s="73">
        <f t="shared" si="53"/>
        <v>217</v>
      </c>
      <c r="C234" s="71">
        <f t="shared" si="54"/>
        <v>2377245.6853121738</v>
      </c>
      <c r="D234" s="80">
        <f t="shared" si="55"/>
        <v>11490.020812342174</v>
      </c>
      <c r="E234" s="80">
        <f t="shared" si="56"/>
        <v>0</v>
      </c>
      <c r="F234" s="80">
        <f t="shared" si="44"/>
        <v>11490.020812342174</v>
      </c>
      <c r="G234" s="71">
        <f t="shared" si="45"/>
        <v>2377245.6853121738</v>
      </c>
      <c r="Q234" s="186" t="str">
        <f t="shared" si="46"/>
        <v/>
      </c>
      <c r="R234" s="187" t="str">
        <f t="shared" si="47"/>
        <v/>
      </c>
      <c r="S234" s="188" t="str">
        <f t="shared" si="48"/>
        <v/>
      </c>
      <c r="T234" s="189" t="str">
        <f t="shared" si="49"/>
        <v/>
      </c>
      <c r="U234" s="189" t="str">
        <f t="shared" si="50"/>
        <v/>
      </c>
      <c r="V234" s="189" t="str">
        <f t="shared" si="51"/>
        <v/>
      </c>
      <c r="W234" s="188" t="str">
        <f t="shared" si="43"/>
        <v/>
      </c>
    </row>
    <row r="235" spans="1:23" x14ac:dyDescent="0.35">
      <c r="A235" s="79">
        <f t="shared" si="52"/>
        <v>52536</v>
      </c>
      <c r="B235" s="73">
        <f t="shared" si="53"/>
        <v>218</v>
      </c>
      <c r="C235" s="71">
        <f t="shared" si="54"/>
        <v>2377245.6853121738</v>
      </c>
      <c r="D235" s="80">
        <f t="shared" si="55"/>
        <v>11490.020812342174</v>
      </c>
      <c r="E235" s="80">
        <f t="shared" si="56"/>
        <v>0</v>
      </c>
      <c r="F235" s="80">
        <f t="shared" si="44"/>
        <v>11490.020812342174</v>
      </c>
      <c r="G235" s="71">
        <f t="shared" si="45"/>
        <v>2377245.6853121738</v>
      </c>
      <c r="Q235" s="186" t="str">
        <f t="shared" si="46"/>
        <v/>
      </c>
      <c r="R235" s="187" t="str">
        <f t="shared" si="47"/>
        <v/>
      </c>
      <c r="S235" s="188" t="str">
        <f t="shared" si="48"/>
        <v/>
      </c>
      <c r="T235" s="189" t="str">
        <f t="shared" si="49"/>
        <v/>
      </c>
      <c r="U235" s="189" t="str">
        <f t="shared" si="50"/>
        <v/>
      </c>
      <c r="V235" s="189" t="str">
        <f t="shared" si="51"/>
        <v/>
      </c>
      <c r="W235" s="188" t="str">
        <f t="shared" si="43"/>
        <v/>
      </c>
    </row>
    <row r="236" spans="1:23" x14ac:dyDescent="0.35">
      <c r="A236" s="79">
        <f t="shared" si="52"/>
        <v>52566</v>
      </c>
      <c r="B236" s="73">
        <f t="shared" si="53"/>
        <v>219</v>
      </c>
      <c r="C236" s="71">
        <f t="shared" si="54"/>
        <v>2377245.6853121738</v>
      </c>
      <c r="D236" s="80">
        <f t="shared" si="55"/>
        <v>11490.020812342174</v>
      </c>
      <c r="E236" s="80">
        <f t="shared" si="56"/>
        <v>0</v>
      </c>
      <c r="F236" s="80">
        <f t="shared" si="44"/>
        <v>11490.020812342174</v>
      </c>
      <c r="G236" s="71">
        <f t="shared" si="45"/>
        <v>2377245.6853121738</v>
      </c>
      <c r="Q236" s="186" t="str">
        <f t="shared" si="46"/>
        <v/>
      </c>
      <c r="R236" s="187" t="str">
        <f t="shared" si="47"/>
        <v/>
      </c>
      <c r="S236" s="188" t="str">
        <f t="shared" si="48"/>
        <v/>
      </c>
      <c r="T236" s="189" t="str">
        <f t="shared" si="49"/>
        <v/>
      </c>
      <c r="U236" s="189" t="str">
        <f t="shared" si="50"/>
        <v/>
      </c>
      <c r="V236" s="189" t="str">
        <f t="shared" si="51"/>
        <v/>
      </c>
      <c r="W236" s="188" t="str">
        <f t="shared" si="43"/>
        <v/>
      </c>
    </row>
    <row r="237" spans="1:23" x14ac:dyDescent="0.35">
      <c r="A237" s="79">
        <f t="shared" si="52"/>
        <v>52597</v>
      </c>
      <c r="B237" s="73">
        <f t="shared" si="53"/>
        <v>220</v>
      </c>
      <c r="C237" s="71">
        <f t="shared" si="54"/>
        <v>2377245.6853121738</v>
      </c>
      <c r="D237" s="80">
        <f t="shared" si="55"/>
        <v>11490.020812342174</v>
      </c>
      <c r="E237" s="80">
        <f t="shared" si="56"/>
        <v>0</v>
      </c>
      <c r="F237" s="80">
        <f t="shared" si="44"/>
        <v>11490.020812342174</v>
      </c>
      <c r="G237" s="71">
        <f t="shared" si="45"/>
        <v>2377245.6853121738</v>
      </c>
      <c r="Q237" s="186" t="str">
        <f t="shared" si="46"/>
        <v/>
      </c>
      <c r="R237" s="187" t="str">
        <f t="shared" si="47"/>
        <v/>
      </c>
      <c r="S237" s="188" t="str">
        <f t="shared" si="48"/>
        <v/>
      </c>
      <c r="T237" s="189" t="str">
        <f t="shared" si="49"/>
        <v/>
      </c>
      <c r="U237" s="189" t="str">
        <f t="shared" si="50"/>
        <v/>
      </c>
      <c r="V237" s="189" t="str">
        <f t="shared" si="51"/>
        <v/>
      </c>
      <c r="W237" s="188" t="str">
        <f t="shared" si="43"/>
        <v/>
      </c>
    </row>
    <row r="238" spans="1:23" x14ac:dyDescent="0.35">
      <c r="A238" s="79">
        <f t="shared" si="52"/>
        <v>52628</v>
      </c>
      <c r="B238" s="73">
        <f t="shared" si="53"/>
        <v>221</v>
      </c>
      <c r="C238" s="71">
        <f t="shared" si="54"/>
        <v>2377245.6853121738</v>
      </c>
      <c r="D238" s="80">
        <f t="shared" si="55"/>
        <v>11490.020812342174</v>
      </c>
      <c r="E238" s="80">
        <f t="shared" si="56"/>
        <v>0</v>
      </c>
      <c r="F238" s="80">
        <f t="shared" si="44"/>
        <v>11490.020812342174</v>
      </c>
      <c r="G238" s="71">
        <f t="shared" si="45"/>
        <v>2377245.6853121738</v>
      </c>
      <c r="Q238" s="186" t="str">
        <f t="shared" si="46"/>
        <v/>
      </c>
      <c r="R238" s="187" t="str">
        <f t="shared" si="47"/>
        <v/>
      </c>
      <c r="S238" s="188" t="str">
        <f t="shared" si="48"/>
        <v/>
      </c>
      <c r="T238" s="189" t="str">
        <f t="shared" si="49"/>
        <v/>
      </c>
      <c r="U238" s="189" t="str">
        <f t="shared" si="50"/>
        <v/>
      </c>
      <c r="V238" s="189" t="str">
        <f t="shared" si="51"/>
        <v/>
      </c>
      <c r="W238" s="188" t="str">
        <f t="shared" si="43"/>
        <v/>
      </c>
    </row>
    <row r="239" spans="1:23" x14ac:dyDescent="0.35">
      <c r="A239" s="79">
        <f t="shared" si="52"/>
        <v>52657</v>
      </c>
      <c r="B239" s="73">
        <f t="shared" si="53"/>
        <v>222</v>
      </c>
      <c r="C239" s="71">
        <f t="shared" si="54"/>
        <v>2377245.6853121738</v>
      </c>
      <c r="D239" s="80">
        <f t="shared" si="55"/>
        <v>11490.020812342174</v>
      </c>
      <c r="E239" s="80">
        <f t="shared" si="56"/>
        <v>0</v>
      </c>
      <c r="F239" s="80">
        <f t="shared" si="44"/>
        <v>11490.020812342174</v>
      </c>
      <c r="G239" s="71">
        <f t="shared" si="45"/>
        <v>2377245.6853121738</v>
      </c>
      <c r="Q239" s="186" t="str">
        <f t="shared" si="46"/>
        <v/>
      </c>
      <c r="R239" s="187" t="str">
        <f t="shared" si="47"/>
        <v/>
      </c>
      <c r="S239" s="188" t="str">
        <f t="shared" si="48"/>
        <v/>
      </c>
      <c r="T239" s="189" t="str">
        <f t="shared" si="49"/>
        <v/>
      </c>
      <c r="U239" s="189" t="str">
        <f t="shared" si="50"/>
        <v/>
      </c>
      <c r="V239" s="189" t="str">
        <f t="shared" si="51"/>
        <v/>
      </c>
      <c r="W239" s="188" t="str">
        <f t="shared" si="43"/>
        <v/>
      </c>
    </row>
    <row r="240" spans="1:23" x14ac:dyDescent="0.35">
      <c r="A240" s="79">
        <f t="shared" si="52"/>
        <v>52688</v>
      </c>
      <c r="B240" s="73">
        <f t="shared" si="53"/>
        <v>223</v>
      </c>
      <c r="C240" s="71">
        <f t="shared" si="54"/>
        <v>2377245.6853121738</v>
      </c>
      <c r="D240" s="80">
        <f t="shared" si="55"/>
        <v>11490.020812342174</v>
      </c>
      <c r="E240" s="80">
        <f t="shared" si="56"/>
        <v>0</v>
      </c>
      <c r="F240" s="80">
        <f t="shared" si="44"/>
        <v>11490.020812342174</v>
      </c>
      <c r="G240" s="71">
        <f t="shared" si="45"/>
        <v>2377245.6853121738</v>
      </c>
      <c r="Q240" s="186" t="str">
        <f t="shared" si="46"/>
        <v/>
      </c>
      <c r="R240" s="187" t="str">
        <f t="shared" si="47"/>
        <v/>
      </c>
      <c r="S240" s="188" t="str">
        <f t="shared" si="48"/>
        <v/>
      </c>
      <c r="T240" s="189" t="str">
        <f t="shared" si="49"/>
        <v/>
      </c>
      <c r="U240" s="189" t="str">
        <f t="shared" si="50"/>
        <v/>
      </c>
      <c r="V240" s="189" t="str">
        <f t="shared" si="51"/>
        <v/>
      </c>
      <c r="W240" s="188" t="str">
        <f t="shared" si="43"/>
        <v/>
      </c>
    </row>
    <row r="241" spans="1:23" x14ac:dyDescent="0.35">
      <c r="A241" s="79">
        <f t="shared" si="52"/>
        <v>52718</v>
      </c>
      <c r="B241" s="73">
        <f t="shared" si="53"/>
        <v>224</v>
      </c>
      <c r="C241" s="71">
        <f t="shared" si="54"/>
        <v>2377245.6853121738</v>
      </c>
      <c r="D241" s="80">
        <f t="shared" si="55"/>
        <v>11490.020812342174</v>
      </c>
      <c r="E241" s="80">
        <f t="shared" si="56"/>
        <v>0</v>
      </c>
      <c r="F241" s="80">
        <f t="shared" si="44"/>
        <v>11490.020812342174</v>
      </c>
      <c r="G241" s="71">
        <f t="shared" si="45"/>
        <v>2377245.6853121738</v>
      </c>
      <c r="Q241" s="186" t="str">
        <f t="shared" si="46"/>
        <v/>
      </c>
      <c r="R241" s="187" t="str">
        <f t="shared" si="47"/>
        <v/>
      </c>
      <c r="S241" s="188" t="str">
        <f t="shared" si="48"/>
        <v/>
      </c>
      <c r="T241" s="189" t="str">
        <f t="shared" si="49"/>
        <v/>
      </c>
      <c r="U241" s="189" t="str">
        <f t="shared" si="50"/>
        <v/>
      </c>
      <c r="V241" s="189" t="str">
        <f t="shared" si="51"/>
        <v/>
      </c>
      <c r="W241" s="188" t="str">
        <f t="shared" si="43"/>
        <v/>
      </c>
    </row>
    <row r="242" spans="1:23" x14ac:dyDescent="0.35">
      <c r="A242" s="79">
        <f t="shared" si="52"/>
        <v>52749</v>
      </c>
      <c r="B242" s="73">
        <f t="shared" si="53"/>
        <v>225</v>
      </c>
      <c r="C242" s="71">
        <f t="shared" si="54"/>
        <v>2377245.6853121738</v>
      </c>
      <c r="D242" s="80">
        <f t="shared" si="55"/>
        <v>11490.020812342174</v>
      </c>
      <c r="E242" s="80">
        <f t="shared" si="56"/>
        <v>0</v>
      </c>
      <c r="F242" s="80">
        <f t="shared" si="44"/>
        <v>11490.020812342174</v>
      </c>
      <c r="G242" s="71">
        <f t="shared" si="45"/>
        <v>2377245.6853121738</v>
      </c>
      <c r="Q242" s="186" t="str">
        <f t="shared" si="46"/>
        <v/>
      </c>
      <c r="R242" s="187" t="str">
        <f t="shared" si="47"/>
        <v/>
      </c>
      <c r="S242" s="188" t="str">
        <f t="shared" si="48"/>
        <v/>
      </c>
      <c r="T242" s="189" t="str">
        <f t="shared" si="49"/>
        <v/>
      </c>
      <c r="U242" s="189" t="str">
        <f t="shared" si="50"/>
        <v/>
      </c>
      <c r="V242" s="189" t="str">
        <f t="shared" si="51"/>
        <v/>
      </c>
      <c r="W242" s="188" t="str">
        <f t="shared" si="43"/>
        <v/>
      </c>
    </row>
    <row r="243" spans="1:23" x14ac:dyDescent="0.35">
      <c r="A243" s="79">
        <f t="shared" si="52"/>
        <v>52779</v>
      </c>
      <c r="B243" s="73">
        <f t="shared" si="53"/>
        <v>226</v>
      </c>
      <c r="C243" s="71">
        <f t="shared" si="54"/>
        <v>2377245.6853121738</v>
      </c>
      <c r="D243" s="80">
        <f t="shared" si="55"/>
        <v>11490.020812342174</v>
      </c>
      <c r="E243" s="80">
        <f t="shared" si="56"/>
        <v>0</v>
      </c>
      <c r="F243" s="80">
        <f t="shared" si="44"/>
        <v>11490.020812342174</v>
      </c>
      <c r="G243" s="71">
        <f t="shared" si="45"/>
        <v>2377245.6853121738</v>
      </c>
      <c r="Q243" s="186" t="str">
        <f t="shared" si="46"/>
        <v/>
      </c>
      <c r="R243" s="187" t="str">
        <f t="shared" si="47"/>
        <v/>
      </c>
      <c r="S243" s="188" t="str">
        <f t="shared" si="48"/>
        <v/>
      </c>
      <c r="T243" s="189" t="str">
        <f t="shared" si="49"/>
        <v/>
      </c>
      <c r="U243" s="189" t="str">
        <f t="shared" si="50"/>
        <v/>
      </c>
      <c r="V243" s="189" t="str">
        <f t="shared" si="51"/>
        <v/>
      </c>
      <c r="W243" s="188" t="str">
        <f t="shared" si="43"/>
        <v/>
      </c>
    </row>
    <row r="244" spans="1:23" x14ac:dyDescent="0.35">
      <c r="A244" s="79">
        <f t="shared" si="52"/>
        <v>52810</v>
      </c>
      <c r="B244" s="73">
        <f t="shared" si="53"/>
        <v>227</v>
      </c>
      <c r="C244" s="71">
        <f t="shared" si="54"/>
        <v>2377245.6853121738</v>
      </c>
      <c r="D244" s="80">
        <f t="shared" si="55"/>
        <v>11490.020812342174</v>
      </c>
      <c r="E244" s="80">
        <f t="shared" si="56"/>
        <v>0</v>
      </c>
      <c r="F244" s="80">
        <f t="shared" si="44"/>
        <v>11490.020812342174</v>
      </c>
      <c r="G244" s="71">
        <f t="shared" si="45"/>
        <v>2377245.6853121738</v>
      </c>
      <c r="Q244" s="186" t="str">
        <f t="shared" si="46"/>
        <v/>
      </c>
      <c r="R244" s="187" t="str">
        <f t="shared" si="47"/>
        <v/>
      </c>
      <c r="S244" s="188" t="str">
        <f t="shared" si="48"/>
        <v/>
      </c>
      <c r="T244" s="189" t="str">
        <f t="shared" si="49"/>
        <v/>
      </c>
      <c r="U244" s="189" t="str">
        <f t="shared" si="50"/>
        <v/>
      </c>
      <c r="V244" s="189" t="str">
        <f t="shared" si="51"/>
        <v/>
      </c>
      <c r="W244" s="188" t="str">
        <f t="shared" si="43"/>
        <v/>
      </c>
    </row>
    <row r="245" spans="1:23" x14ac:dyDescent="0.35">
      <c r="A245" s="79">
        <f t="shared" si="52"/>
        <v>52841</v>
      </c>
      <c r="B245" s="73">
        <f t="shared" si="53"/>
        <v>228</v>
      </c>
      <c r="C245" s="71">
        <f t="shared" si="54"/>
        <v>2377245.6853121738</v>
      </c>
      <c r="D245" s="80">
        <f t="shared" si="55"/>
        <v>11490.020812342174</v>
      </c>
      <c r="E245" s="80">
        <f t="shared" si="56"/>
        <v>0</v>
      </c>
      <c r="F245" s="80">
        <f t="shared" si="44"/>
        <v>11490.020812342174</v>
      </c>
      <c r="G245" s="71">
        <f t="shared" si="45"/>
        <v>2377245.6853121738</v>
      </c>
      <c r="Q245" s="186" t="str">
        <f t="shared" si="46"/>
        <v/>
      </c>
      <c r="R245" s="187" t="str">
        <f t="shared" si="47"/>
        <v/>
      </c>
      <c r="S245" s="188" t="str">
        <f t="shared" si="48"/>
        <v/>
      </c>
      <c r="T245" s="189" t="str">
        <f t="shared" si="49"/>
        <v/>
      </c>
      <c r="U245" s="189" t="str">
        <f t="shared" si="50"/>
        <v/>
      </c>
      <c r="V245" s="189" t="str">
        <f t="shared" si="51"/>
        <v/>
      </c>
      <c r="W245" s="188" t="str">
        <f t="shared" si="43"/>
        <v/>
      </c>
    </row>
    <row r="246" spans="1:23" x14ac:dyDescent="0.35">
      <c r="A246" s="79">
        <f t="shared" si="52"/>
        <v>52871</v>
      </c>
      <c r="B246" s="73">
        <f t="shared" si="53"/>
        <v>229</v>
      </c>
      <c r="C246" s="71">
        <f t="shared" si="54"/>
        <v>2377245.6853121738</v>
      </c>
      <c r="D246" s="80">
        <f t="shared" si="55"/>
        <v>11490.020812342174</v>
      </c>
      <c r="E246" s="80">
        <f t="shared" si="56"/>
        <v>0</v>
      </c>
      <c r="F246" s="80">
        <f t="shared" si="44"/>
        <v>11490.020812342174</v>
      </c>
      <c r="G246" s="71">
        <f t="shared" si="45"/>
        <v>2377245.6853121738</v>
      </c>
      <c r="Q246" s="186" t="str">
        <f t="shared" si="46"/>
        <v/>
      </c>
      <c r="R246" s="187" t="str">
        <f t="shared" si="47"/>
        <v/>
      </c>
      <c r="S246" s="188" t="str">
        <f t="shared" si="48"/>
        <v/>
      </c>
      <c r="T246" s="189" t="str">
        <f t="shared" si="49"/>
        <v/>
      </c>
      <c r="U246" s="189" t="str">
        <f t="shared" si="50"/>
        <v/>
      </c>
      <c r="V246" s="189" t="str">
        <f t="shared" si="51"/>
        <v/>
      </c>
      <c r="W246" s="188" t="str">
        <f t="shared" si="43"/>
        <v/>
      </c>
    </row>
    <row r="247" spans="1:23" x14ac:dyDescent="0.35">
      <c r="A247" s="79">
        <f t="shared" si="52"/>
        <v>52902</v>
      </c>
      <c r="B247" s="73">
        <f t="shared" si="53"/>
        <v>230</v>
      </c>
      <c r="C247" s="71">
        <f t="shared" si="54"/>
        <v>2377245.6853121738</v>
      </c>
      <c r="D247" s="80">
        <f t="shared" si="55"/>
        <v>11490.020812342174</v>
      </c>
      <c r="E247" s="80">
        <f t="shared" si="56"/>
        <v>0</v>
      </c>
      <c r="F247" s="80">
        <f t="shared" si="44"/>
        <v>11490.020812342174</v>
      </c>
      <c r="G247" s="71">
        <f t="shared" si="45"/>
        <v>2377245.6853121738</v>
      </c>
      <c r="Q247" s="186" t="str">
        <f t="shared" si="46"/>
        <v/>
      </c>
      <c r="R247" s="187" t="str">
        <f t="shared" si="47"/>
        <v/>
      </c>
      <c r="S247" s="188" t="str">
        <f t="shared" si="48"/>
        <v/>
      </c>
      <c r="T247" s="189" t="str">
        <f t="shared" si="49"/>
        <v/>
      </c>
      <c r="U247" s="189" t="str">
        <f t="shared" si="50"/>
        <v/>
      </c>
      <c r="V247" s="189" t="str">
        <f t="shared" si="51"/>
        <v/>
      </c>
      <c r="W247" s="188" t="str">
        <f t="shared" si="43"/>
        <v/>
      </c>
    </row>
    <row r="248" spans="1:23" x14ac:dyDescent="0.35">
      <c r="A248" s="79">
        <f t="shared" si="52"/>
        <v>52932</v>
      </c>
      <c r="B248" s="73">
        <f t="shared" si="53"/>
        <v>231</v>
      </c>
      <c r="C248" s="71">
        <f t="shared" si="54"/>
        <v>2377245.6853121738</v>
      </c>
      <c r="D248" s="80">
        <f t="shared" si="55"/>
        <v>11490.020812342174</v>
      </c>
      <c r="E248" s="80">
        <f t="shared" si="56"/>
        <v>0</v>
      </c>
      <c r="F248" s="80">
        <f t="shared" si="44"/>
        <v>11490.020812342174</v>
      </c>
      <c r="G248" s="71">
        <f t="shared" si="45"/>
        <v>2377245.6853121738</v>
      </c>
      <c r="Q248" s="186" t="str">
        <f t="shared" si="46"/>
        <v/>
      </c>
      <c r="R248" s="187" t="str">
        <f t="shared" si="47"/>
        <v/>
      </c>
      <c r="S248" s="188" t="str">
        <f t="shared" si="48"/>
        <v/>
      </c>
      <c r="T248" s="189" t="str">
        <f t="shared" si="49"/>
        <v/>
      </c>
      <c r="U248" s="189" t="str">
        <f t="shared" si="50"/>
        <v/>
      </c>
      <c r="V248" s="189" t="str">
        <f t="shared" si="51"/>
        <v/>
      </c>
      <c r="W248" s="188" t="str">
        <f t="shared" si="43"/>
        <v/>
      </c>
    </row>
    <row r="249" spans="1:23" x14ac:dyDescent="0.35">
      <c r="A249" s="79">
        <f t="shared" si="52"/>
        <v>52963</v>
      </c>
      <c r="B249" s="73">
        <f t="shared" si="53"/>
        <v>232</v>
      </c>
      <c r="C249" s="71">
        <f t="shared" si="54"/>
        <v>2377245.6853121738</v>
      </c>
      <c r="D249" s="80">
        <f t="shared" si="55"/>
        <v>11490.020812342174</v>
      </c>
      <c r="E249" s="80">
        <f t="shared" si="56"/>
        <v>0</v>
      </c>
      <c r="F249" s="80">
        <f t="shared" si="44"/>
        <v>11490.020812342174</v>
      </c>
      <c r="G249" s="71">
        <f t="shared" si="45"/>
        <v>2377245.6853121738</v>
      </c>
      <c r="Q249" s="186" t="str">
        <f t="shared" si="46"/>
        <v/>
      </c>
      <c r="R249" s="187" t="str">
        <f t="shared" si="47"/>
        <v/>
      </c>
      <c r="S249" s="188" t="str">
        <f t="shared" si="48"/>
        <v/>
      </c>
      <c r="T249" s="189" t="str">
        <f t="shared" si="49"/>
        <v/>
      </c>
      <c r="U249" s="189" t="str">
        <f t="shared" si="50"/>
        <v/>
      </c>
      <c r="V249" s="189" t="str">
        <f t="shared" si="51"/>
        <v/>
      </c>
      <c r="W249" s="188" t="str">
        <f t="shared" si="43"/>
        <v/>
      </c>
    </row>
    <row r="250" spans="1:23" x14ac:dyDescent="0.35">
      <c r="A250" s="79">
        <f t="shared" si="52"/>
        <v>52994</v>
      </c>
      <c r="B250" s="73">
        <f t="shared" si="53"/>
        <v>233</v>
      </c>
      <c r="C250" s="71">
        <f t="shared" si="54"/>
        <v>2377245.6853121738</v>
      </c>
      <c r="D250" s="80">
        <f t="shared" si="55"/>
        <v>11490.020812342174</v>
      </c>
      <c r="E250" s="80">
        <f t="shared" si="56"/>
        <v>0</v>
      </c>
      <c r="F250" s="80">
        <f t="shared" si="44"/>
        <v>11490.020812342174</v>
      </c>
      <c r="G250" s="71">
        <f t="shared" si="45"/>
        <v>2377245.6853121738</v>
      </c>
      <c r="Q250" s="186" t="str">
        <f t="shared" si="46"/>
        <v/>
      </c>
      <c r="R250" s="187" t="str">
        <f t="shared" si="47"/>
        <v/>
      </c>
      <c r="S250" s="188" t="str">
        <f t="shared" si="48"/>
        <v/>
      </c>
      <c r="T250" s="189" t="str">
        <f t="shared" si="49"/>
        <v/>
      </c>
      <c r="U250" s="189" t="str">
        <f t="shared" si="50"/>
        <v/>
      </c>
      <c r="V250" s="189" t="str">
        <f t="shared" si="51"/>
        <v/>
      </c>
      <c r="W250" s="188" t="str">
        <f t="shared" si="43"/>
        <v/>
      </c>
    </row>
    <row r="251" spans="1:23" x14ac:dyDescent="0.35">
      <c r="A251" s="79">
        <f t="shared" si="52"/>
        <v>53022</v>
      </c>
      <c r="B251" s="73">
        <f t="shared" si="53"/>
        <v>234</v>
      </c>
      <c r="C251" s="71">
        <f t="shared" si="54"/>
        <v>2377245.6853121738</v>
      </c>
      <c r="D251" s="80">
        <f t="shared" si="55"/>
        <v>11490.020812342174</v>
      </c>
      <c r="E251" s="80">
        <f t="shared" si="56"/>
        <v>0</v>
      </c>
      <c r="F251" s="80">
        <f t="shared" si="44"/>
        <v>11490.020812342174</v>
      </c>
      <c r="G251" s="71">
        <f t="shared" si="45"/>
        <v>2377245.6853121738</v>
      </c>
      <c r="Q251" s="186" t="str">
        <f t="shared" si="46"/>
        <v/>
      </c>
      <c r="R251" s="187" t="str">
        <f t="shared" si="47"/>
        <v/>
      </c>
      <c r="S251" s="188" t="str">
        <f t="shared" si="48"/>
        <v/>
      </c>
      <c r="T251" s="189" t="str">
        <f t="shared" si="49"/>
        <v/>
      </c>
      <c r="U251" s="189" t="str">
        <f t="shared" si="50"/>
        <v/>
      </c>
      <c r="V251" s="189" t="str">
        <f t="shared" si="51"/>
        <v/>
      </c>
      <c r="W251" s="188" t="str">
        <f t="shared" si="43"/>
        <v/>
      </c>
    </row>
    <row r="252" spans="1:23" x14ac:dyDescent="0.35">
      <c r="A252" s="79">
        <f t="shared" si="52"/>
        <v>53053</v>
      </c>
      <c r="B252" s="73">
        <f t="shared" si="53"/>
        <v>235</v>
      </c>
      <c r="C252" s="71">
        <f t="shared" si="54"/>
        <v>2377245.6853121738</v>
      </c>
      <c r="D252" s="80">
        <f t="shared" si="55"/>
        <v>11490.020812342174</v>
      </c>
      <c r="E252" s="80">
        <f t="shared" si="56"/>
        <v>0</v>
      </c>
      <c r="F252" s="80">
        <f t="shared" si="44"/>
        <v>11490.020812342174</v>
      </c>
      <c r="G252" s="71">
        <f t="shared" si="45"/>
        <v>2377245.6853121738</v>
      </c>
      <c r="Q252" s="186" t="str">
        <f t="shared" si="46"/>
        <v/>
      </c>
      <c r="R252" s="187" t="str">
        <f t="shared" si="47"/>
        <v/>
      </c>
      <c r="S252" s="188" t="str">
        <f t="shared" si="48"/>
        <v/>
      </c>
      <c r="T252" s="189" t="str">
        <f t="shared" si="49"/>
        <v/>
      </c>
      <c r="U252" s="189" t="str">
        <f t="shared" si="50"/>
        <v/>
      </c>
      <c r="V252" s="189" t="str">
        <f t="shared" si="51"/>
        <v/>
      </c>
      <c r="W252" s="188" t="str">
        <f t="shared" si="43"/>
        <v/>
      </c>
    </row>
    <row r="253" spans="1:23" x14ac:dyDescent="0.35">
      <c r="A253" s="79">
        <f t="shared" si="52"/>
        <v>53083</v>
      </c>
      <c r="B253" s="73">
        <f t="shared" si="53"/>
        <v>236</v>
      </c>
      <c r="C253" s="71">
        <f t="shared" si="54"/>
        <v>2377245.6853121738</v>
      </c>
      <c r="D253" s="80">
        <f t="shared" si="55"/>
        <v>11490.020812342174</v>
      </c>
      <c r="E253" s="80">
        <f t="shared" si="56"/>
        <v>0</v>
      </c>
      <c r="F253" s="80">
        <f t="shared" si="44"/>
        <v>11490.020812342174</v>
      </c>
      <c r="G253" s="71">
        <f t="shared" si="45"/>
        <v>2377245.6853121738</v>
      </c>
      <c r="Q253" s="186" t="str">
        <f t="shared" si="46"/>
        <v/>
      </c>
      <c r="R253" s="187" t="str">
        <f t="shared" si="47"/>
        <v/>
      </c>
      <c r="S253" s="188" t="str">
        <f t="shared" si="48"/>
        <v/>
      </c>
      <c r="T253" s="189" t="str">
        <f t="shared" si="49"/>
        <v/>
      </c>
      <c r="U253" s="189" t="str">
        <f t="shared" si="50"/>
        <v/>
      </c>
      <c r="V253" s="189" t="str">
        <f t="shared" si="51"/>
        <v/>
      </c>
      <c r="W253" s="188" t="str">
        <f t="shared" si="43"/>
        <v/>
      </c>
    </row>
    <row r="254" spans="1:23" x14ac:dyDescent="0.35">
      <c r="A254" s="79">
        <f t="shared" si="52"/>
        <v>53114</v>
      </c>
      <c r="B254" s="73">
        <f t="shared" si="53"/>
        <v>237</v>
      </c>
      <c r="C254" s="71">
        <f t="shared" si="54"/>
        <v>2377245.6853121738</v>
      </c>
      <c r="D254" s="80">
        <f t="shared" si="55"/>
        <v>11490.020812342174</v>
      </c>
      <c r="E254" s="80">
        <f t="shared" si="56"/>
        <v>0</v>
      </c>
      <c r="F254" s="80">
        <f t="shared" si="44"/>
        <v>11490.020812342174</v>
      </c>
      <c r="G254" s="71">
        <f t="shared" si="45"/>
        <v>2377245.6853121738</v>
      </c>
      <c r="Q254" s="186" t="str">
        <f t="shared" si="46"/>
        <v/>
      </c>
      <c r="R254" s="187" t="str">
        <f t="shared" si="47"/>
        <v/>
      </c>
      <c r="S254" s="188" t="str">
        <f t="shared" si="48"/>
        <v/>
      </c>
      <c r="T254" s="189" t="str">
        <f t="shared" si="49"/>
        <v/>
      </c>
      <c r="U254" s="189" t="str">
        <f t="shared" si="50"/>
        <v/>
      </c>
      <c r="V254" s="189" t="str">
        <f t="shared" si="51"/>
        <v/>
      </c>
      <c r="W254" s="188" t="str">
        <f t="shared" si="43"/>
        <v/>
      </c>
    </row>
    <row r="255" spans="1:23" x14ac:dyDescent="0.35">
      <c r="A255" s="79">
        <f t="shared" si="52"/>
        <v>53144</v>
      </c>
      <c r="B255" s="73">
        <f t="shared" si="53"/>
        <v>238</v>
      </c>
      <c r="C255" s="71">
        <f t="shared" si="54"/>
        <v>2377245.6853121738</v>
      </c>
      <c r="D255" s="80">
        <f t="shared" si="55"/>
        <v>11490.020812342174</v>
      </c>
      <c r="E255" s="80">
        <f t="shared" si="56"/>
        <v>0</v>
      </c>
      <c r="F255" s="80">
        <f t="shared" si="44"/>
        <v>11490.020812342174</v>
      </c>
      <c r="G255" s="71">
        <f t="shared" si="45"/>
        <v>2377245.6853121738</v>
      </c>
      <c r="Q255" s="186" t="str">
        <f t="shared" si="46"/>
        <v/>
      </c>
      <c r="R255" s="187" t="str">
        <f t="shared" si="47"/>
        <v/>
      </c>
      <c r="S255" s="188" t="str">
        <f t="shared" si="48"/>
        <v/>
      </c>
      <c r="T255" s="189" t="str">
        <f t="shared" si="49"/>
        <v/>
      </c>
      <c r="U255" s="189" t="str">
        <f t="shared" si="50"/>
        <v/>
      </c>
      <c r="V255" s="189" t="str">
        <f t="shared" si="51"/>
        <v/>
      </c>
      <c r="W255" s="188" t="str">
        <f t="shared" si="43"/>
        <v/>
      </c>
    </row>
    <row r="256" spans="1:23" x14ac:dyDescent="0.35">
      <c r="A256" s="79">
        <f t="shared" si="52"/>
        <v>53175</v>
      </c>
      <c r="B256" s="73">
        <f t="shared" si="53"/>
        <v>239</v>
      </c>
      <c r="C256" s="71">
        <f t="shared" si="54"/>
        <v>2377245.6853121738</v>
      </c>
      <c r="D256" s="80">
        <f t="shared" si="55"/>
        <v>11490.020812342174</v>
      </c>
      <c r="E256" s="80">
        <f t="shared" si="56"/>
        <v>0</v>
      </c>
      <c r="F256" s="80">
        <f t="shared" si="44"/>
        <v>11490.020812342174</v>
      </c>
      <c r="G256" s="71">
        <f t="shared" si="45"/>
        <v>2377245.6853121738</v>
      </c>
      <c r="Q256" s="186" t="str">
        <f t="shared" si="46"/>
        <v/>
      </c>
      <c r="R256" s="187" t="str">
        <f t="shared" si="47"/>
        <v/>
      </c>
      <c r="S256" s="188" t="str">
        <f t="shared" si="48"/>
        <v/>
      </c>
      <c r="T256" s="189" t="str">
        <f t="shared" si="49"/>
        <v/>
      </c>
      <c r="U256" s="189" t="str">
        <f t="shared" si="50"/>
        <v/>
      </c>
      <c r="V256" s="189" t="str">
        <f t="shared" si="51"/>
        <v/>
      </c>
      <c r="W256" s="188" t="str">
        <f t="shared" si="43"/>
        <v/>
      </c>
    </row>
    <row r="257" spans="1:23" x14ac:dyDescent="0.35">
      <c r="A257" s="79">
        <f t="shared" si="52"/>
        <v>53206</v>
      </c>
      <c r="B257" s="73">
        <f t="shared" si="53"/>
        <v>240</v>
      </c>
      <c r="C257" s="71">
        <f t="shared" si="54"/>
        <v>2377245.6853121738</v>
      </c>
      <c r="D257" s="80">
        <f t="shared" si="55"/>
        <v>11490.020812342174</v>
      </c>
      <c r="E257" s="80">
        <f t="shared" si="56"/>
        <v>0</v>
      </c>
      <c r="F257" s="80">
        <f t="shared" si="44"/>
        <v>11490.020812342174</v>
      </c>
      <c r="G257" s="71">
        <f t="shared" si="45"/>
        <v>2377245.6853121738</v>
      </c>
      <c r="Q257" s="186" t="str">
        <f t="shared" si="46"/>
        <v/>
      </c>
      <c r="R257" s="187" t="str">
        <f t="shared" si="47"/>
        <v/>
      </c>
      <c r="S257" s="188" t="str">
        <f t="shared" si="48"/>
        <v/>
      </c>
      <c r="T257" s="189" t="str">
        <f t="shared" si="49"/>
        <v/>
      </c>
      <c r="U257" s="189" t="str">
        <f t="shared" si="50"/>
        <v/>
      </c>
      <c r="V257" s="189" t="str">
        <f t="shared" si="51"/>
        <v/>
      </c>
      <c r="W257" s="188" t="str">
        <f t="shared" si="43"/>
        <v/>
      </c>
    </row>
    <row r="258" spans="1:23" x14ac:dyDescent="0.35">
      <c r="A258" s="79" t="str">
        <f t="shared" si="52"/>
        <v/>
      </c>
      <c r="B258" s="73" t="str">
        <f t="shared" si="53"/>
        <v/>
      </c>
      <c r="C258" s="71" t="str">
        <f t="shared" si="54"/>
        <v/>
      </c>
      <c r="D258" s="80" t="str">
        <f t="shared" si="55"/>
        <v/>
      </c>
      <c r="E258" s="80" t="str">
        <f t="shared" si="56"/>
        <v/>
      </c>
      <c r="F258" s="80" t="str">
        <f t="shared" si="44"/>
        <v/>
      </c>
      <c r="G258" s="71" t="str">
        <f t="shared" si="45"/>
        <v/>
      </c>
      <c r="Q258" s="186" t="str">
        <f t="shared" si="46"/>
        <v/>
      </c>
      <c r="R258" s="187" t="str">
        <f t="shared" si="47"/>
        <v/>
      </c>
      <c r="S258" s="188" t="str">
        <f t="shared" si="48"/>
        <v/>
      </c>
      <c r="T258" s="189" t="str">
        <f t="shared" si="49"/>
        <v/>
      </c>
      <c r="U258" s="189" t="str">
        <f t="shared" si="50"/>
        <v/>
      </c>
      <c r="V258" s="189" t="str">
        <f t="shared" si="51"/>
        <v/>
      </c>
      <c r="W258" s="188" t="str">
        <f t="shared" si="43"/>
        <v/>
      </c>
    </row>
    <row r="259" spans="1:23" x14ac:dyDescent="0.35">
      <c r="A259" s="79" t="str">
        <f t="shared" si="52"/>
        <v/>
      </c>
      <c r="B259" s="73" t="str">
        <f t="shared" si="53"/>
        <v/>
      </c>
      <c r="C259" s="71" t="str">
        <f t="shared" si="54"/>
        <v/>
      </c>
      <c r="D259" s="80" t="str">
        <f t="shared" si="55"/>
        <v/>
      </c>
      <c r="E259" s="80" t="str">
        <f t="shared" si="56"/>
        <v/>
      </c>
      <c r="F259" s="80" t="str">
        <f t="shared" si="44"/>
        <v/>
      </c>
      <c r="G259" s="71" t="str">
        <f t="shared" si="45"/>
        <v/>
      </c>
      <c r="Q259" s="186" t="str">
        <f t="shared" si="46"/>
        <v/>
      </c>
      <c r="R259" s="187" t="str">
        <f t="shared" si="47"/>
        <v/>
      </c>
      <c r="S259" s="188" t="str">
        <f t="shared" si="48"/>
        <v/>
      </c>
      <c r="T259" s="189" t="str">
        <f t="shared" si="49"/>
        <v/>
      </c>
      <c r="U259" s="189" t="str">
        <f t="shared" si="50"/>
        <v/>
      </c>
      <c r="V259" s="189" t="str">
        <f t="shared" si="51"/>
        <v/>
      </c>
      <c r="W259" s="188" t="str">
        <f t="shared" si="43"/>
        <v/>
      </c>
    </row>
    <row r="260" spans="1:23" x14ac:dyDescent="0.35">
      <c r="A260" s="79" t="str">
        <f t="shared" si="52"/>
        <v/>
      </c>
      <c r="B260" s="73" t="str">
        <f t="shared" si="53"/>
        <v/>
      </c>
      <c r="C260" s="71" t="str">
        <f t="shared" si="54"/>
        <v/>
      </c>
      <c r="D260" s="80" t="str">
        <f t="shared" si="55"/>
        <v/>
      </c>
      <c r="E260" s="80" t="str">
        <f t="shared" si="56"/>
        <v/>
      </c>
      <c r="F260" s="80" t="str">
        <f t="shared" si="44"/>
        <v/>
      </c>
      <c r="G260" s="71" t="str">
        <f t="shared" si="45"/>
        <v/>
      </c>
      <c r="Q260" s="186" t="str">
        <f t="shared" si="46"/>
        <v/>
      </c>
      <c r="R260" s="187" t="str">
        <f t="shared" si="47"/>
        <v/>
      </c>
      <c r="S260" s="188" t="str">
        <f t="shared" si="48"/>
        <v/>
      </c>
      <c r="T260" s="189" t="str">
        <f t="shared" si="49"/>
        <v/>
      </c>
      <c r="U260" s="189" t="str">
        <f t="shared" si="50"/>
        <v/>
      </c>
      <c r="V260" s="189" t="str">
        <f t="shared" si="51"/>
        <v/>
      </c>
      <c r="W260" s="188" t="str">
        <f t="shared" si="43"/>
        <v/>
      </c>
    </row>
    <row r="261" spans="1:23" x14ac:dyDescent="0.35">
      <c r="A261" s="79" t="str">
        <f t="shared" si="52"/>
        <v/>
      </c>
      <c r="B261" s="73" t="str">
        <f t="shared" si="53"/>
        <v/>
      </c>
      <c r="C261" s="71" t="str">
        <f t="shared" si="54"/>
        <v/>
      </c>
      <c r="D261" s="80" t="str">
        <f t="shared" si="55"/>
        <v/>
      </c>
      <c r="E261" s="80" t="str">
        <f t="shared" si="56"/>
        <v/>
      </c>
      <c r="F261" s="80" t="str">
        <f t="shared" si="44"/>
        <v/>
      </c>
      <c r="G261" s="71" t="str">
        <f t="shared" si="45"/>
        <v/>
      </c>
      <c r="Q261" s="186" t="str">
        <f t="shared" si="46"/>
        <v/>
      </c>
      <c r="R261" s="187" t="str">
        <f t="shared" si="47"/>
        <v/>
      </c>
      <c r="S261" s="188" t="str">
        <f t="shared" si="48"/>
        <v/>
      </c>
      <c r="T261" s="189" t="str">
        <f t="shared" si="49"/>
        <v/>
      </c>
      <c r="U261" s="189" t="str">
        <f t="shared" si="50"/>
        <v/>
      </c>
      <c r="V261" s="189" t="str">
        <f t="shared" si="51"/>
        <v/>
      </c>
      <c r="W261" s="188" t="str">
        <f t="shared" si="43"/>
        <v/>
      </c>
    </row>
    <row r="262" spans="1:23" x14ac:dyDescent="0.35">
      <c r="A262" s="79" t="str">
        <f t="shared" si="52"/>
        <v/>
      </c>
      <c r="B262" s="73" t="str">
        <f t="shared" si="53"/>
        <v/>
      </c>
      <c r="C262" s="71" t="str">
        <f t="shared" si="54"/>
        <v/>
      </c>
      <c r="D262" s="80" t="str">
        <f t="shared" si="55"/>
        <v/>
      </c>
      <c r="E262" s="80" t="str">
        <f t="shared" si="56"/>
        <v/>
      </c>
      <c r="F262" s="80" t="str">
        <f t="shared" si="44"/>
        <v/>
      </c>
      <c r="G262" s="71" t="str">
        <f t="shared" si="45"/>
        <v/>
      </c>
      <c r="Q262" s="186" t="str">
        <f t="shared" si="46"/>
        <v/>
      </c>
      <c r="R262" s="187" t="str">
        <f t="shared" si="47"/>
        <v/>
      </c>
      <c r="S262" s="188" t="str">
        <f t="shared" si="48"/>
        <v/>
      </c>
      <c r="T262" s="189" t="str">
        <f t="shared" si="49"/>
        <v/>
      </c>
      <c r="U262" s="189" t="str">
        <f t="shared" si="50"/>
        <v/>
      </c>
      <c r="V262" s="189" t="str">
        <f t="shared" si="51"/>
        <v/>
      </c>
      <c r="W262" s="188" t="str">
        <f t="shared" si="43"/>
        <v/>
      </c>
    </row>
    <row r="263" spans="1:23" x14ac:dyDescent="0.35">
      <c r="A263" s="79" t="str">
        <f t="shared" si="52"/>
        <v/>
      </c>
      <c r="B263" s="73" t="str">
        <f t="shared" si="53"/>
        <v/>
      </c>
      <c r="C263" s="71" t="str">
        <f t="shared" si="54"/>
        <v/>
      </c>
      <c r="D263" s="80" t="str">
        <f t="shared" si="55"/>
        <v/>
      </c>
      <c r="E263" s="80" t="str">
        <f t="shared" si="56"/>
        <v/>
      </c>
      <c r="F263" s="80" t="str">
        <f t="shared" si="44"/>
        <v/>
      </c>
      <c r="G263" s="71" t="str">
        <f t="shared" si="45"/>
        <v/>
      </c>
      <c r="Q263" s="186" t="str">
        <f t="shared" si="46"/>
        <v/>
      </c>
      <c r="R263" s="187" t="str">
        <f t="shared" si="47"/>
        <v/>
      </c>
      <c r="S263" s="188" t="str">
        <f t="shared" si="48"/>
        <v/>
      </c>
      <c r="T263" s="189" t="str">
        <f t="shared" si="49"/>
        <v/>
      </c>
      <c r="U263" s="189" t="str">
        <f t="shared" si="50"/>
        <v/>
      </c>
      <c r="V263" s="189" t="str">
        <f t="shared" si="51"/>
        <v/>
      </c>
      <c r="W263" s="188" t="str">
        <f t="shared" si="43"/>
        <v/>
      </c>
    </row>
    <row r="264" spans="1:23" x14ac:dyDescent="0.35">
      <c r="A264" s="79" t="str">
        <f t="shared" si="52"/>
        <v/>
      </c>
      <c r="B264" s="73" t="str">
        <f t="shared" si="53"/>
        <v/>
      </c>
      <c r="C264" s="71" t="str">
        <f t="shared" si="54"/>
        <v/>
      </c>
      <c r="D264" s="80" t="str">
        <f t="shared" si="55"/>
        <v/>
      </c>
      <c r="E264" s="80" t="str">
        <f t="shared" si="56"/>
        <v/>
      </c>
      <c r="F264" s="80" t="str">
        <f t="shared" si="44"/>
        <v/>
      </c>
      <c r="G264" s="71" t="str">
        <f t="shared" si="45"/>
        <v/>
      </c>
      <c r="Q264" s="186" t="str">
        <f t="shared" si="46"/>
        <v/>
      </c>
      <c r="R264" s="187" t="str">
        <f t="shared" si="47"/>
        <v/>
      </c>
      <c r="S264" s="188" t="str">
        <f t="shared" si="48"/>
        <v/>
      </c>
      <c r="T264" s="189" t="str">
        <f t="shared" si="49"/>
        <v/>
      </c>
      <c r="U264" s="189" t="str">
        <f t="shared" si="50"/>
        <v/>
      </c>
      <c r="V264" s="189" t="str">
        <f t="shared" si="51"/>
        <v/>
      </c>
      <c r="W264" s="188" t="str">
        <f t="shared" si="43"/>
        <v/>
      </c>
    </row>
    <row r="265" spans="1:23" x14ac:dyDescent="0.35">
      <c r="A265" s="79" t="str">
        <f t="shared" si="52"/>
        <v/>
      </c>
      <c r="B265" s="73" t="str">
        <f t="shared" si="53"/>
        <v/>
      </c>
      <c r="C265" s="71" t="str">
        <f t="shared" si="54"/>
        <v/>
      </c>
      <c r="D265" s="80" t="str">
        <f t="shared" si="55"/>
        <v/>
      </c>
      <c r="E265" s="80" t="str">
        <f t="shared" si="56"/>
        <v/>
      </c>
      <c r="F265" s="80" t="str">
        <f t="shared" si="44"/>
        <v/>
      </c>
      <c r="G265" s="71" t="str">
        <f t="shared" si="45"/>
        <v/>
      </c>
      <c r="Q265" s="186" t="str">
        <f t="shared" si="46"/>
        <v/>
      </c>
      <c r="R265" s="187" t="str">
        <f t="shared" si="47"/>
        <v/>
      </c>
      <c r="S265" s="188" t="str">
        <f t="shared" si="48"/>
        <v/>
      </c>
      <c r="T265" s="189" t="str">
        <f t="shared" si="49"/>
        <v/>
      </c>
      <c r="U265" s="189" t="str">
        <f t="shared" si="50"/>
        <v/>
      </c>
      <c r="V265" s="189" t="str">
        <f t="shared" si="51"/>
        <v/>
      </c>
      <c r="W265" s="188" t="str">
        <f t="shared" si="43"/>
        <v/>
      </c>
    </row>
    <row r="266" spans="1:23" x14ac:dyDescent="0.35">
      <c r="A266" s="79" t="str">
        <f t="shared" si="52"/>
        <v/>
      </c>
      <c r="B266" s="73" t="str">
        <f t="shared" si="53"/>
        <v/>
      </c>
      <c r="C266" s="71" t="str">
        <f t="shared" si="54"/>
        <v/>
      </c>
      <c r="D266" s="80" t="str">
        <f t="shared" si="55"/>
        <v/>
      </c>
      <c r="E266" s="80" t="str">
        <f t="shared" si="56"/>
        <v/>
      </c>
      <c r="F266" s="80" t="str">
        <f t="shared" si="44"/>
        <v/>
      </c>
      <c r="G266" s="71" t="str">
        <f t="shared" si="45"/>
        <v/>
      </c>
      <c r="Q266" s="186" t="str">
        <f t="shared" si="46"/>
        <v/>
      </c>
      <c r="R266" s="187" t="str">
        <f t="shared" si="47"/>
        <v/>
      </c>
      <c r="S266" s="188" t="str">
        <f t="shared" si="48"/>
        <v/>
      </c>
      <c r="T266" s="189" t="str">
        <f t="shared" si="49"/>
        <v/>
      </c>
      <c r="U266" s="189" t="str">
        <f t="shared" si="50"/>
        <v/>
      </c>
      <c r="V266" s="189" t="str">
        <f t="shared" si="51"/>
        <v/>
      </c>
      <c r="W266" s="188" t="str">
        <f t="shared" si="43"/>
        <v/>
      </c>
    </row>
    <row r="267" spans="1:23" x14ac:dyDescent="0.35">
      <c r="A267" s="79" t="str">
        <f t="shared" si="52"/>
        <v/>
      </c>
      <c r="B267" s="73" t="str">
        <f t="shared" si="53"/>
        <v/>
      </c>
      <c r="C267" s="71" t="str">
        <f t="shared" si="54"/>
        <v/>
      </c>
      <c r="D267" s="80" t="str">
        <f t="shared" si="55"/>
        <v/>
      </c>
      <c r="E267" s="80" t="str">
        <f t="shared" si="56"/>
        <v/>
      </c>
      <c r="F267" s="80" t="str">
        <f t="shared" si="44"/>
        <v/>
      </c>
      <c r="G267" s="71" t="str">
        <f t="shared" si="45"/>
        <v/>
      </c>
      <c r="Q267" s="186" t="str">
        <f t="shared" si="46"/>
        <v/>
      </c>
      <c r="R267" s="187" t="str">
        <f t="shared" si="47"/>
        <v/>
      </c>
      <c r="S267" s="188" t="str">
        <f t="shared" si="48"/>
        <v/>
      </c>
      <c r="T267" s="189" t="str">
        <f t="shared" si="49"/>
        <v/>
      </c>
      <c r="U267" s="189" t="str">
        <f t="shared" si="50"/>
        <v/>
      </c>
      <c r="V267" s="189" t="str">
        <f t="shared" si="51"/>
        <v/>
      </c>
      <c r="W267" s="188" t="str">
        <f t="shared" si="43"/>
        <v/>
      </c>
    </row>
    <row r="268" spans="1:23" x14ac:dyDescent="0.35">
      <c r="A268" s="79" t="str">
        <f t="shared" si="52"/>
        <v/>
      </c>
      <c r="B268" s="73" t="str">
        <f t="shared" si="53"/>
        <v/>
      </c>
      <c r="C268" s="71" t="str">
        <f t="shared" si="54"/>
        <v/>
      </c>
      <c r="D268" s="80" t="str">
        <f t="shared" si="55"/>
        <v/>
      </c>
      <c r="E268" s="80" t="str">
        <f t="shared" si="56"/>
        <v/>
      </c>
      <c r="F268" s="80" t="str">
        <f t="shared" si="44"/>
        <v/>
      </c>
      <c r="G268" s="71" t="str">
        <f t="shared" si="45"/>
        <v/>
      </c>
      <c r="Q268" s="186" t="str">
        <f t="shared" si="46"/>
        <v/>
      </c>
      <c r="R268" s="187" t="str">
        <f t="shared" si="47"/>
        <v/>
      </c>
      <c r="S268" s="188" t="str">
        <f t="shared" si="48"/>
        <v/>
      </c>
      <c r="T268" s="189" t="str">
        <f t="shared" si="49"/>
        <v/>
      </c>
      <c r="U268" s="189" t="str">
        <f t="shared" si="50"/>
        <v/>
      </c>
      <c r="V268" s="189" t="str">
        <f t="shared" si="51"/>
        <v/>
      </c>
      <c r="W268" s="188" t="str">
        <f t="shared" si="43"/>
        <v/>
      </c>
    </row>
    <row r="269" spans="1:23" x14ac:dyDescent="0.35">
      <c r="A269" s="79" t="str">
        <f t="shared" si="52"/>
        <v/>
      </c>
      <c r="B269" s="73" t="str">
        <f t="shared" si="53"/>
        <v/>
      </c>
      <c r="C269" s="71" t="str">
        <f t="shared" si="54"/>
        <v/>
      </c>
      <c r="D269" s="80" t="str">
        <f t="shared" si="55"/>
        <v/>
      </c>
      <c r="E269" s="80" t="str">
        <f t="shared" si="56"/>
        <v/>
      </c>
      <c r="F269" s="80" t="str">
        <f t="shared" si="44"/>
        <v/>
      </c>
      <c r="G269" s="71" t="str">
        <f t="shared" si="45"/>
        <v/>
      </c>
      <c r="Q269" s="186" t="str">
        <f t="shared" si="46"/>
        <v/>
      </c>
      <c r="R269" s="187" t="str">
        <f t="shared" si="47"/>
        <v/>
      </c>
      <c r="S269" s="188" t="str">
        <f t="shared" si="48"/>
        <v/>
      </c>
      <c r="T269" s="189" t="str">
        <f t="shared" si="49"/>
        <v/>
      </c>
      <c r="U269" s="189" t="str">
        <f t="shared" si="50"/>
        <v/>
      </c>
      <c r="V269" s="189" t="str">
        <f t="shared" si="51"/>
        <v/>
      </c>
      <c r="W269" s="188" t="str">
        <f t="shared" si="43"/>
        <v/>
      </c>
    </row>
    <row r="270" spans="1:23" x14ac:dyDescent="0.35">
      <c r="A270" s="79" t="str">
        <f t="shared" si="52"/>
        <v/>
      </c>
      <c r="B270" s="73" t="str">
        <f t="shared" si="53"/>
        <v/>
      </c>
      <c r="C270" s="71" t="str">
        <f t="shared" si="54"/>
        <v/>
      </c>
      <c r="D270" s="80" t="str">
        <f t="shared" si="55"/>
        <v/>
      </c>
      <c r="E270" s="80" t="str">
        <f t="shared" si="56"/>
        <v/>
      </c>
      <c r="F270" s="80" t="str">
        <f t="shared" si="44"/>
        <v/>
      </c>
      <c r="G270" s="71" t="str">
        <f t="shared" si="45"/>
        <v/>
      </c>
      <c r="Q270" s="186" t="str">
        <f t="shared" si="46"/>
        <v/>
      </c>
      <c r="R270" s="187" t="str">
        <f t="shared" si="47"/>
        <v/>
      </c>
      <c r="S270" s="188" t="str">
        <f t="shared" si="48"/>
        <v/>
      </c>
      <c r="T270" s="189" t="str">
        <f t="shared" si="49"/>
        <v/>
      </c>
      <c r="U270" s="189" t="str">
        <f t="shared" si="50"/>
        <v/>
      </c>
      <c r="V270" s="189" t="str">
        <f t="shared" si="51"/>
        <v/>
      </c>
      <c r="W270" s="188" t="str">
        <f t="shared" si="43"/>
        <v/>
      </c>
    </row>
    <row r="271" spans="1:23" x14ac:dyDescent="0.35">
      <c r="A271" s="79" t="str">
        <f t="shared" si="52"/>
        <v/>
      </c>
      <c r="B271" s="73" t="str">
        <f t="shared" si="53"/>
        <v/>
      </c>
      <c r="C271" s="71" t="str">
        <f t="shared" si="54"/>
        <v/>
      </c>
      <c r="D271" s="80" t="str">
        <f t="shared" si="55"/>
        <v/>
      </c>
      <c r="E271" s="80" t="str">
        <f t="shared" si="56"/>
        <v/>
      </c>
      <c r="F271" s="80" t="str">
        <f t="shared" si="44"/>
        <v/>
      </c>
      <c r="G271" s="71" t="str">
        <f t="shared" si="45"/>
        <v/>
      </c>
      <c r="Q271" s="186" t="str">
        <f t="shared" si="46"/>
        <v/>
      </c>
      <c r="R271" s="187" t="str">
        <f t="shared" si="47"/>
        <v/>
      </c>
      <c r="S271" s="188" t="str">
        <f t="shared" si="48"/>
        <v/>
      </c>
      <c r="T271" s="189" t="str">
        <f t="shared" si="49"/>
        <v/>
      </c>
      <c r="U271" s="189" t="str">
        <f t="shared" si="50"/>
        <v/>
      </c>
      <c r="V271" s="189" t="str">
        <f t="shared" si="51"/>
        <v/>
      </c>
      <c r="W271" s="188" t="str">
        <f t="shared" si="43"/>
        <v/>
      </c>
    </row>
    <row r="272" spans="1:23" x14ac:dyDescent="0.35">
      <c r="A272" s="79" t="str">
        <f t="shared" si="52"/>
        <v/>
      </c>
      <c r="B272" s="73" t="str">
        <f t="shared" si="53"/>
        <v/>
      </c>
      <c r="C272" s="71" t="str">
        <f t="shared" si="54"/>
        <v/>
      </c>
      <c r="D272" s="80" t="str">
        <f t="shared" si="55"/>
        <v/>
      </c>
      <c r="E272" s="80" t="str">
        <f t="shared" si="56"/>
        <v/>
      </c>
      <c r="F272" s="80" t="str">
        <f t="shared" si="44"/>
        <v/>
      </c>
      <c r="G272" s="71" t="str">
        <f t="shared" si="45"/>
        <v/>
      </c>
      <c r="Q272" s="186" t="str">
        <f t="shared" si="46"/>
        <v/>
      </c>
      <c r="R272" s="187" t="str">
        <f t="shared" si="47"/>
        <v/>
      </c>
      <c r="S272" s="188" t="str">
        <f t="shared" si="48"/>
        <v/>
      </c>
      <c r="T272" s="189" t="str">
        <f t="shared" si="49"/>
        <v/>
      </c>
      <c r="U272" s="189" t="str">
        <f t="shared" si="50"/>
        <v/>
      </c>
      <c r="V272" s="189" t="str">
        <f t="shared" si="51"/>
        <v/>
      </c>
      <c r="W272" s="188" t="str">
        <f t="shared" si="43"/>
        <v/>
      </c>
    </row>
    <row r="273" spans="1:23" x14ac:dyDescent="0.35">
      <c r="A273" s="79" t="str">
        <f t="shared" si="52"/>
        <v/>
      </c>
      <c r="B273" s="73" t="str">
        <f t="shared" si="53"/>
        <v/>
      </c>
      <c r="C273" s="71" t="str">
        <f t="shared" si="54"/>
        <v/>
      </c>
      <c r="D273" s="80" t="str">
        <f t="shared" si="55"/>
        <v/>
      </c>
      <c r="E273" s="80" t="str">
        <f t="shared" si="56"/>
        <v/>
      </c>
      <c r="F273" s="80" t="str">
        <f t="shared" si="44"/>
        <v/>
      </c>
      <c r="G273" s="71" t="str">
        <f t="shared" si="45"/>
        <v/>
      </c>
      <c r="Q273" s="186" t="str">
        <f t="shared" si="46"/>
        <v/>
      </c>
      <c r="R273" s="187" t="str">
        <f t="shared" si="47"/>
        <v/>
      </c>
      <c r="S273" s="188" t="str">
        <f t="shared" si="48"/>
        <v/>
      </c>
      <c r="T273" s="189" t="str">
        <f t="shared" si="49"/>
        <v/>
      </c>
      <c r="U273" s="189" t="str">
        <f t="shared" si="50"/>
        <v/>
      </c>
      <c r="V273" s="189" t="str">
        <f t="shared" si="51"/>
        <v/>
      </c>
      <c r="W273" s="188" t="str">
        <f t="shared" si="43"/>
        <v/>
      </c>
    </row>
    <row r="274" spans="1:23" x14ac:dyDescent="0.35">
      <c r="A274" s="79" t="str">
        <f t="shared" si="52"/>
        <v/>
      </c>
      <c r="B274" s="73" t="str">
        <f t="shared" si="53"/>
        <v/>
      </c>
      <c r="C274" s="71" t="str">
        <f t="shared" si="54"/>
        <v/>
      </c>
      <c r="D274" s="80" t="str">
        <f t="shared" si="55"/>
        <v/>
      </c>
      <c r="E274" s="80" t="str">
        <f t="shared" si="56"/>
        <v/>
      </c>
      <c r="F274" s="80" t="str">
        <f t="shared" si="44"/>
        <v/>
      </c>
      <c r="G274" s="71" t="str">
        <f t="shared" si="45"/>
        <v/>
      </c>
      <c r="Q274" s="186" t="str">
        <f t="shared" si="46"/>
        <v/>
      </c>
      <c r="R274" s="187" t="str">
        <f t="shared" si="47"/>
        <v/>
      </c>
      <c r="S274" s="188" t="str">
        <f t="shared" si="48"/>
        <v/>
      </c>
      <c r="T274" s="189" t="str">
        <f t="shared" si="49"/>
        <v/>
      </c>
      <c r="U274" s="189" t="str">
        <f t="shared" si="50"/>
        <v/>
      </c>
      <c r="V274" s="189" t="str">
        <f t="shared" si="51"/>
        <v/>
      </c>
      <c r="W274" s="188" t="str">
        <f t="shared" ref="W274:W337" si="57">IF(R274="","",SUM(S274)-SUM(U274))</f>
        <v/>
      </c>
    </row>
    <row r="275" spans="1:23" x14ac:dyDescent="0.35">
      <c r="A275" s="79" t="str">
        <f t="shared" si="52"/>
        <v/>
      </c>
      <c r="B275" s="73" t="str">
        <f t="shared" si="53"/>
        <v/>
      </c>
      <c r="C275" s="71" t="str">
        <f t="shared" si="54"/>
        <v/>
      </c>
      <c r="D275" s="80" t="str">
        <f t="shared" si="55"/>
        <v/>
      </c>
      <c r="E275" s="80" t="str">
        <f t="shared" si="56"/>
        <v/>
      </c>
      <c r="F275" s="80" t="str">
        <f t="shared" ref="F275:F338" si="58">IF(B275="","",SUM(D275:E275))</f>
        <v/>
      </c>
      <c r="G275" s="71" t="str">
        <f t="shared" ref="G275:G338" si="59">IF(B275="","",SUM(C275)-SUM(E275))</f>
        <v/>
      </c>
      <c r="Q275" s="186" t="str">
        <f t="shared" ref="Q275:Q338" si="60">IF(R275="","",EDATE(Q274,1))</f>
        <v/>
      </c>
      <c r="R275" s="187" t="str">
        <f t="shared" ref="R275:R338" si="61">IF(R274="","",IF(SUM(R274)+1&lt;=$U$7,SUM(R274)+1,""))</f>
        <v/>
      </c>
      <c r="S275" s="188" t="str">
        <f t="shared" ref="S275:S338" si="62">IF(R275="","",W274)</f>
        <v/>
      </c>
      <c r="T275" s="189" t="str">
        <f t="shared" ref="T275:T338" si="63">IF(R275="","",IPMT($U$13/12,R275,$U$7,-$U$11,$U$12,0))</f>
        <v/>
      </c>
      <c r="U275" s="189" t="str">
        <f t="shared" ref="U275:U338" si="64">IF(R275="","",PPMT($U$13/12,R275,$U$7,-$U$11,$U$12,0))</f>
        <v/>
      </c>
      <c r="V275" s="189" t="str">
        <f t="shared" ref="V275:V338" si="65">IF(R275="","",SUM(T275:U275))</f>
        <v/>
      </c>
      <c r="W275" s="188" t="str">
        <f t="shared" si="57"/>
        <v/>
      </c>
    </row>
    <row r="276" spans="1:23" x14ac:dyDescent="0.35">
      <c r="A276" s="79" t="str">
        <f t="shared" ref="A276:A339" si="66">IF(B276="","",EDATE(A275,1))</f>
        <v/>
      </c>
      <c r="B276" s="73" t="str">
        <f t="shared" ref="B276:B339" si="67">IF(B275="","",IF(SUM(B275)+1&lt;=$E$7,SUM(B275)+1,""))</f>
        <v/>
      </c>
      <c r="C276" s="71" t="str">
        <f t="shared" ref="C276:C339" si="68">IF(B276="","",G275)</f>
        <v/>
      </c>
      <c r="D276" s="80" t="str">
        <f t="shared" ref="D276:D339" si="69">IF(B276="","",IPMT($E$14/12,B276-1,$E$7-1,-$C$19,$E$13,0))</f>
        <v/>
      </c>
      <c r="E276" s="80" t="str">
        <f t="shared" ref="E276:E339" si="70">IF(B276="","",PPMT($E$14/12,B276-1,$E$7-1,-$C$19,$E$13,0))</f>
        <v/>
      </c>
      <c r="F276" s="80" t="str">
        <f t="shared" si="58"/>
        <v/>
      </c>
      <c r="G276" s="71" t="str">
        <f t="shared" si="59"/>
        <v/>
      </c>
      <c r="Q276" s="186" t="str">
        <f t="shared" si="60"/>
        <v/>
      </c>
      <c r="R276" s="187" t="str">
        <f t="shared" si="61"/>
        <v/>
      </c>
      <c r="S276" s="188" t="str">
        <f t="shared" si="62"/>
        <v/>
      </c>
      <c r="T276" s="189" t="str">
        <f t="shared" si="63"/>
        <v/>
      </c>
      <c r="U276" s="189" t="str">
        <f t="shared" si="64"/>
        <v/>
      </c>
      <c r="V276" s="189" t="str">
        <f t="shared" si="65"/>
        <v/>
      </c>
      <c r="W276" s="188" t="str">
        <f t="shared" si="57"/>
        <v/>
      </c>
    </row>
    <row r="277" spans="1:23" x14ac:dyDescent="0.35">
      <c r="A277" s="79" t="str">
        <f t="shared" si="66"/>
        <v/>
      </c>
      <c r="B277" s="73" t="str">
        <f t="shared" si="67"/>
        <v/>
      </c>
      <c r="C277" s="71" t="str">
        <f t="shared" si="68"/>
        <v/>
      </c>
      <c r="D277" s="80" t="str">
        <f t="shared" si="69"/>
        <v/>
      </c>
      <c r="E277" s="80" t="str">
        <f t="shared" si="70"/>
        <v/>
      </c>
      <c r="F277" s="80" t="str">
        <f t="shared" si="58"/>
        <v/>
      </c>
      <c r="G277" s="71" t="str">
        <f t="shared" si="59"/>
        <v/>
      </c>
      <c r="Q277" s="186" t="str">
        <f t="shared" si="60"/>
        <v/>
      </c>
      <c r="R277" s="187" t="str">
        <f t="shared" si="61"/>
        <v/>
      </c>
      <c r="S277" s="188" t="str">
        <f t="shared" si="62"/>
        <v/>
      </c>
      <c r="T277" s="189" t="str">
        <f t="shared" si="63"/>
        <v/>
      </c>
      <c r="U277" s="189" t="str">
        <f t="shared" si="64"/>
        <v/>
      </c>
      <c r="V277" s="189" t="str">
        <f t="shared" si="65"/>
        <v/>
      </c>
      <c r="W277" s="188" t="str">
        <f t="shared" si="57"/>
        <v/>
      </c>
    </row>
    <row r="278" spans="1:23" x14ac:dyDescent="0.35">
      <c r="A278" s="79" t="str">
        <f t="shared" si="66"/>
        <v/>
      </c>
      <c r="B278" s="73" t="str">
        <f t="shared" si="67"/>
        <v/>
      </c>
      <c r="C278" s="71" t="str">
        <f t="shared" si="68"/>
        <v/>
      </c>
      <c r="D278" s="80" t="str">
        <f t="shared" si="69"/>
        <v/>
      </c>
      <c r="E278" s="80" t="str">
        <f t="shared" si="70"/>
        <v/>
      </c>
      <c r="F278" s="80" t="str">
        <f t="shared" si="58"/>
        <v/>
      </c>
      <c r="G278" s="71" t="str">
        <f t="shared" si="59"/>
        <v/>
      </c>
      <c r="Q278" s="186" t="str">
        <f t="shared" si="60"/>
        <v/>
      </c>
      <c r="R278" s="187" t="str">
        <f t="shared" si="61"/>
        <v/>
      </c>
      <c r="S278" s="188" t="str">
        <f t="shared" si="62"/>
        <v/>
      </c>
      <c r="T278" s="189" t="str">
        <f t="shared" si="63"/>
        <v/>
      </c>
      <c r="U278" s="189" t="str">
        <f t="shared" si="64"/>
        <v/>
      </c>
      <c r="V278" s="189" t="str">
        <f t="shared" si="65"/>
        <v/>
      </c>
      <c r="W278" s="188" t="str">
        <f t="shared" si="57"/>
        <v/>
      </c>
    </row>
    <row r="279" spans="1:23" x14ac:dyDescent="0.35">
      <c r="A279" s="79" t="str">
        <f t="shared" si="66"/>
        <v/>
      </c>
      <c r="B279" s="73" t="str">
        <f t="shared" si="67"/>
        <v/>
      </c>
      <c r="C279" s="71" t="str">
        <f t="shared" si="68"/>
        <v/>
      </c>
      <c r="D279" s="80" t="str">
        <f t="shared" si="69"/>
        <v/>
      </c>
      <c r="E279" s="80" t="str">
        <f t="shared" si="70"/>
        <v/>
      </c>
      <c r="F279" s="80" t="str">
        <f t="shared" si="58"/>
        <v/>
      </c>
      <c r="G279" s="71" t="str">
        <f t="shared" si="59"/>
        <v/>
      </c>
      <c r="Q279" s="186" t="str">
        <f t="shared" si="60"/>
        <v/>
      </c>
      <c r="R279" s="187" t="str">
        <f t="shared" si="61"/>
        <v/>
      </c>
      <c r="S279" s="188" t="str">
        <f t="shared" si="62"/>
        <v/>
      </c>
      <c r="T279" s="189" t="str">
        <f t="shared" si="63"/>
        <v/>
      </c>
      <c r="U279" s="189" t="str">
        <f t="shared" si="64"/>
        <v/>
      </c>
      <c r="V279" s="189" t="str">
        <f t="shared" si="65"/>
        <v/>
      </c>
      <c r="W279" s="188" t="str">
        <f t="shared" si="57"/>
        <v/>
      </c>
    </row>
    <row r="280" spans="1:23" x14ac:dyDescent="0.35">
      <c r="A280" s="79" t="str">
        <f t="shared" si="66"/>
        <v/>
      </c>
      <c r="B280" s="73" t="str">
        <f t="shared" si="67"/>
        <v/>
      </c>
      <c r="C280" s="71" t="str">
        <f t="shared" si="68"/>
        <v/>
      </c>
      <c r="D280" s="80" t="str">
        <f t="shared" si="69"/>
        <v/>
      </c>
      <c r="E280" s="80" t="str">
        <f t="shared" si="70"/>
        <v/>
      </c>
      <c r="F280" s="80" t="str">
        <f t="shared" si="58"/>
        <v/>
      </c>
      <c r="G280" s="71" t="str">
        <f t="shared" si="59"/>
        <v/>
      </c>
      <c r="Q280" s="186" t="str">
        <f t="shared" si="60"/>
        <v/>
      </c>
      <c r="R280" s="187" t="str">
        <f t="shared" si="61"/>
        <v/>
      </c>
      <c r="S280" s="188" t="str">
        <f t="shared" si="62"/>
        <v/>
      </c>
      <c r="T280" s="189" t="str">
        <f t="shared" si="63"/>
        <v/>
      </c>
      <c r="U280" s="189" t="str">
        <f t="shared" si="64"/>
        <v/>
      </c>
      <c r="V280" s="189" t="str">
        <f t="shared" si="65"/>
        <v/>
      </c>
      <c r="W280" s="188" t="str">
        <f t="shared" si="57"/>
        <v/>
      </c>
    </row>
    <row r="281" spans="1:23" x14ac:dyDescent="0.35">
      <c r="A281" s="79" t="str">
        <f t="shared" si="66"/>
        <v/>
      </c>
      <c r="B281" s="73" t="str">
        <f t="shared" si="67"/>
        <v/>
      </c>
      <c r="C281" s="71" t="str">
        <f t="shared" si="68"/>
        <v/>
      </c>
      <c r="D281" s="80" t="str">
        <f t="shared" si="69"/>
        <v/>
      </c>
      <c r="E281" s="80" t="str">
        <f t="shared" si="70"/>
        <v/>
      </c>
      <c r="F281" s="80" t="str">
        <f t="shared" si="58"/>
        <v/>
      </c>
      <c r="G281" s="71" t="str">
        <f t="shared" si="59"/>
        <v/>
      </c>
      <c r="Q281" s="186" t="str">
        <f t="shared" si="60"/>
        <v/>
      </c>
      <c r="R281" s="187" t="str">
        <f t="shared" si="61"/>
        <v/>
      </c>
      <c r="S281" s="188" t="str">
        <f t="shared" si="62"/>
        <v/>
      </c>
      <c r="T281" s="189" t="str">
        <f t="shared" si="63"/>
        <v/>
      </c>
      <c r="U281" s="189" t="str">
        <f t="shared" si="64"/>
        <v/>
      </c>
      <c r="V281" s="189" t="str">
        <f t="shared" si="65"/>
        <v/>
      </c>
      <c r="W281" s="188" t="str">
        <f t="shared" si="57"/>
        <v/>
      </c>
    </row>
    <row r="282" spans="1:23" x14ac:dyDescent="0.35">
      <c r="A282" s="79" t="str">
        <f t="shared" si="66"/>
        <v/>
      </c>
      <c r="B282" s="73" t="str">
        <f t="shared" si="67"/>
        <v/>
      </c>
      <c r="C282" s="71" t="str">
        <f t="shared" si="68"/>
        <v/>
      </c>
      <c r="D282" s="80" t="str">
        <f t="shared" si="69"/>
        <v/>
      </c>
      <c r="E282" s="80" t="str">
        <f t="shared" si="70"/>
        <v/>
      </c>
      <c r="F282" s="80" t="str">
        <f t="shared" si="58"/>
        <v/>
      </c>
      <c r="G282" s="71" t="str">
        <f t="shared" si="59"/>
        <v/>
      </c>
      <c r="Q282" s="186" t="str">
        <f t="shared" si="60"/>
        <v/>
      </c>
      <c r="R282" s="187" t="str">
        <f t="shared" si="61"/>
        <v/>
      </c>
      <c r="S282" s="188" t="str">
        <f t="shared" si="62"/>
        <v/>
      </c>
      <c r="T282" s="189" t="str">
        <f t="shared" si="63"/>
        <v/>
      </c>
      <c r="U282" s="189" t="str">
        <f t="shared" si="64"/>
        <v/>
      </c>
      <c r="V282" s="189" t="str">
        <f t="shared" si="65"/>
        <v/>
      </c>
      <c r="W282" s="188" t="str">
        <f t="shared" si="57"/>
        <v/>
      </c>
    </row>
    <row r="283" spans="1:23" x14ac:dyDescent="0.35">
      <c r="A283" s="79" t="str">
        <f t="shared" si="66"/>
        <v/>
      </c>
      <c r="B283" s="73" t="str">
        <f t="shared" si="67"/>
        <v/>
      </c>
      <c r="C283" s="71" t="str">
        <f t="shared" si="68"/>
        <v/>
      </c>
      <c r="D283" s="80" t="str">
        <f t="shared" si="69"/>
        <v/>
      </c>
      <c r="E283" s="80" t="str">
        <f t="shared" si="70"/>
        <v/>
      </c>
      <c r="F283" s="80" t="str">
        <f t="shared" si="58"/>
        <v/>
      </c>
      <c r="G283" s="71" t="str">
        <f t="shared" si="59"/>
        <v/>
      </c>
      <c r="Q283" s="186" t="str">
        <f t="shared" si="60"/>
        <v/>
      </c>
      <c r="R283" s="187" t="str">
        <f t="shared" si="61"/>
        <v/>
      </c>
      <c r="S283" s="188" t="str">
        <f t="shared" si="62"/>
        <v/>
      </c>
      <c r="T283" s="189" t="str">
        <f t="shared" si="63"/>
        <v/>
      </c>
      <c r="U283" s="189" t="str">
        <f t="shared" si="64"/>
        <v/>
      </c>
      <c r="V283" s="189" t="str">
        <f t="shared" si="65"/>
        <v/>
      </c>
      <c r="W283" s="188" t="str">
        <f t="shared" si="57"/>
        <v/>
      </c>
    </row>
    <row r="284" spans="1:23" x14ac:dyDescent="0.35">
      <c r="A284" s="79" t="str">
        <f t="shared" si="66"/>
        <v/>
      </c>
      <c r="B284" s="73" t="str">
        <f t="shared" si="67"/>
        <v/>
      </c>
      <c r="C284" s="71" t="str">
        <f t="shared" si="68"/>
        <v/>
      </c>
      <c r="D284" s="80" t="str">
        <f t="shared" si="69"/>
        <v/>
      </c>
      <c r="E284" s="80" t="str">
        <f t="shared" si="70"/>
        <v/>
      </c>
      <c r="F284" s="80" t="str">
        <f t="shared" si="58"/>
        <v/>
      </c>
      <c r="G284" s="71" t="str">
        <f t="shared" si="59"/>
        <v/>
      </c>
      <c r="Q284" s="186" t="str">
        <f t="shared" si="60"/>
        <v/>
      </c>
      <c r="R284" s="187" t="str">
        <f t="shared" si="61"/>
        <v/>
      </c>
      <c r="S284" s="188" t="str">
        <f t="shared" si="62"/>
        <v/>
      </c>
      <c r="T284" s="189" t="str">
        <f t="shared" si="63"/>
        <v/>
      </c>
      <c r="U284" s="189" t="str">
        <f t="shared" si="64"/>
        <v/>
      </c>
      <c r="V284" s="189" t="str">
        <f t="shared" si="65"/>
        <v/>
      </c>
      <c r="W284" s="188" t="str">
        <f t="shared" si="57"/>
        <v/>
      </c>
    </row>
    <row r="285" spans="1:23" x14ac:dyDescent="0.35">
      <c r="A285" s="79" t="str">
        <f t="shared" si="66"/>
        <v/>
      </c>
      <c r="B285" s="73" t="str">
        <f t="shared" si="67"/>
        <v/>
      </c>
      <c r="C285" s="71" t="str">
        <f t="shared" si="68"/>
        <v/>
      </c>
      <c r="D285" s="80" t="str">
        <f t="shared" si="69"/>
        <v/>
      </c>
      <c r="E285" s="80" t="str">
        <f t="shared" si="70"/>
        <v/>
      </c>
      <c r="F285" s="80" t="str">
        <f t="shared" si="58"/>
        <v/>
      </c>
      <c r="G285" s="71" t="str">
        <f t="shared" si="59"/>
        <v/>
      </c>
      <c r="Q285" s="186" t="str">
        <f t="shared" si="60"/>
        <v/>
      </c>
      <c r="R285" s="187" t="str">
        <f t="shared" si="61"/>
        <v/>
      </c>
      <c r="S285" s="188" t="str">
        <f t="shared" si="62"/>
        <v/>
      </c>
      <c r="T285" s="189" t="str">
        <f t="shared" si="63"/>
        <v/>
      </c>
      <c r="U285" s="189" t="str">
        <f t="shared" si="64"/>
        <v/>
      </c>
      <c r="V285" s="189" t="str">
        <f t="shared" si="65"/>
        <v/>
      </c>
      <c r="W285" s="188" t="str">
        <f t="shared" si="57"/>
        <v/>
      </c>
    </row>
    <row r="286" spans="1:23" x14ac:dyDescent="0.35">
      <c r="A286" s="79" t="str">
        <f t="shared" si="66"/>
        <v/>
      </c>
      <c r="B286" s="73" t="str">
        <f t="shared" si="67"/>
        <v/>
      </c>
      <c r="C286" s="71" t="str">
        <f t="shared" si="68"/>
        <v/>
      </c>
      <c r="D286" s="80" t="str">
        <f t="shared" si="69"/>
        <v/>
      </c>
      <c r="E286" s="80" t="str">
        <f t="shared" si="70"/>
        <v/>
      </c>
      <c r="F286" s="80" t="str">
        <f t="shared" si="58"/>
        <v/>
      </c>
      <c r="G286" s="71" t="str">
        <f t="shared" si="59"/>
        <v/>
      </c>
      <c r="Q286" s="186" t="str">
        <f t="shared" si="60"/>
        <v/>
      </c>
      <c r="R286" s="187" t="str">
        <f t="shared" si="61"/>
        <v/>
      </c>
      <c r="S286" s="188" t="str">
        <f t="shared" si="62"/>
        <v/>
      </c>
      <c r="T286" s="189" t="str">
        <f t="shared" si="63"/>
        <v/>
      </c>
      <c r="U286" s="189" t="str">
        <f t="shared" si="64"/>
        <v/>
      </c>
      <c r="V286" s="189" t="str">
        <f t="shared" si="65"/>
        <v/>
      </c>
      <c r="W286" s="188" t="str">
        <f t="shared" si="57"/>
        <v/>
      </c>
    </row>
    <row r="287" spans="1:23" x14ac:dyDescent="0.35">
      <c r="A287" s="79" t="str">
        <f t="shared" si="66"/>
        <v/>
      </c>
      <c r="B287" s="73" t="str">
        <f t="shared" si="67"/>
        <v/>
      </c>
      <c r="C287" s="71" t="str">
        <f t="shared" si="68"/>
        <v/>
      </c>
      <c r="D287" s="80" t="str">
        <f t="shared" si="69"/>
        <v/>
      </c>
      <c r="E287" s="80" t="str">
        <f t="shared" si="70"/>
        <v/>
      </c>
      <c r="F287" s="80" t="str">
        <f t="shared" si="58"/>
        <v/>
      </c>
      <c r="G287" s="71" t="str">
        <f t="shared" si="59"/>
        <v/>
      </c>
      <c r="Q287" s="186" t="str">
        <f t="shared" si="60"/>
        <v/>
      </c>
      <c r="R287" s="187" t="str">
        <f t="shared" si="61"/>
        <v/>
      </c>
      <c r="S287" s="188" t="str">
        <f t="shared" si="62"/>
        <v/>
      </c>
      <c r="T287" s="189" t="str">
        <f t="shared" si="63"/>
        <v/>
      </c>
      <c r="U287" s="189" t="str">
        <f t="shared" si="64"/>
        <v/>
      </c>
      <c r="V287" s="189" t="str">
        <f t="shared" si="65"/>
        <v/>
      </c>
      <c r="W287" s="188" t="str">
        <f t="shared" si="57"/>
        <v/>
      </c>
    </row>
    <row r="288" spans="1:23" x14ac:dyDescent="0.35">
      <c r="A288" s="79" t="str">
        <f t="shared" si="66"/>
        <v/>
      </c>
      <c r="B288" s="73" t="str">
        <f t="shared" si="67"/>
        <v/>
      </c>
      <c r="C288" s="71" t="str">
        <f t="shared" si="68"/>
        <v/>
      </c>
      <c r="D288" s="80" t="str">
        <f t="shared" si="69"/>
        <v/>
      </c>
      <c r="E288" s="80" t="str">
        <f t="shared" si="70"/>
        <v/>
      </c>
      <c r="F288" s="80" t="str">
        <f t="shared" si="58"/>
        <v/>
      </c>
      <c r="G288" s="71" t="str">
        <f t="shared" si="59"/>
        <v/>
      </c>
      <c r="Q288" s="186" t="str">
        <f t="shared" si="60"/>
        <v/>
      </c>
      <c r="R288" s="187" t="str">
        <f t="shared" si="61"/>
        <v/>
      </c>
      <c r="S288" s="188" t="str">
        <f t="shared" si="62"/>
        <v/>
      </c>
      <c r="T288" s="189" t="str">
        <f t="shared" si="63"/>
        <v/>
      </c>
      <c r="U288" s="189" t="str">
        <f t="shared" si="64"/>
        <v/>
      </c>
      <c r="V288" s="189" t="str">
        <f t="shared" si="65"/>
        <v/>
      </c>
      <c r="W288" s="188" t="str">
        <f t="shared" si="57"/>
        <v/>
      </c>
    </row>
    <row r="289" spans="1:23" x14ac:dyDescent="0.35">
      <c r="A289" s="79" t="str">
        <f t="shared" si="66"/>
        <v/>
      </c>
      <c r="B289" s="73" t="str">
        <f t="shared" si="67"/>
        <v/>
      </c>
      <c r="C289" s="71" t="str">
        <f t="shared" si="68"/>
        <v/>
      </c>
      <c r="D289" s="80" t="str">
        <f t="shared" si="69"/>
        <v/>
      </c>
      <c r="E289" s="80" t="str">
        <f t="shared" si="70"/>
        <v/>
      </c>
      <c r="F289" s="80" t="str">
        <f t="shared" si="58"/>
        <v/>
      </c>
      <c r="G289" s="71" t="str">
        <f t="shared" si="59"/>
        <v/>
      </c>
      <c r="Q289" s="186" t="str">
        <f t="shared" si="60"/>
        <v/>
      </c>
      <c r="R289" s="187" t="str">
        <f t="shared" si="61"/>
        <v/>
      </c>
      <c r="S289" s="188" t="str">
        <f t="shared" si="62"/>
        <v/>
      </c>
      <c r="T289" s="189" t="str">
        <f t="shared" si="63"/>
        <v/>
      </c>
      <c r="U289" s="189" t="str">
        <f t="shared" si="64"/>
        <v/>
      </c>
      <c r="V289" s="189" t="str">
        <f t="shared" si="65"/>
        <v/>
      </c>
      <c r="W289" s="188" t="str">
        <f t="shared" si="57"/>
        <v/>
      </c>
    </row>
    <row r="290" spans="1:23" x14ac:dyDescent="0.35">
      <c r="A290" s="79" t="str">
        <f t="shared" si="66"/>
        <v/>
      </c>
      <c r="B290" s="73" t="str">
        <f t="shared" si="67"/>
        <v/>
      </c>
      <c r="C290" s="71" t="str">
        <f t="shared" si="68"/>
        <v/>
      </c>
      <c r="D290" s="80" t="str">
        <f t="shared" si="69"/>
        <v/>
      </c>
      <c r="E290" s="80" t="str">
        <f t="shared" si="70"/>
        <v/>
      </c>
      <c r="F290" s="80" t="str">
        <f t="shared" si="58"/>
        <v/>
      </c>
      <c r="G290" s="71" t="str">
        <f t="shared" si="59"/>
        <v/>
      </c>
      <c r="Q290" s="186" t="str">
        <f t="shared" si="60"/>
        <v/>
      </c>
      <c r="R290" s="187" t="str">
        <f t="shared" si="61"/>
        <v/>
      </c>
      <c r="S290" s="188" t="str">
        <f t="shared" si="62"/>
        <v/>
      </c>
      <c r="T290" s="189" t="str">
        <f t="shared" si="63"/>
        <v/>
      </c>
      <c r="U290" s="189" t="str">
        <f t="shared" si="64"/>
        <v/>
      </c>
      <c r="V290" s="189" t="str">
        <f t="shared" si="65"/>
        <v/>
      </c>
      <c r="W290" s="188" t="str">
        <f t="shared" si="57"/>
        <v/>
      </c>
    </row>
    <row r="291" spans="1:23" x14ac:dyDescent="0.35">
      <c r="A291" s="79" t="str">
        <f t="shared" si="66"/>
        <v/>
      </c>
      <c r="B291" s="73" t="str">
        <f t="shared" si="67"/>
        <v/>
      </c>
      <c r="C291" s="71" t="str">
        <f t="shared" si="68"/>
        <v/>
      </c>
      <c r="D291" s="80" t="str">
        <f t="shared" si="69"/>
        <v/>
      </c>
      <c r="E291" s="80" t="str">
        <f t="shared" si="70"/>
        <v/>
      </c>
      <c r="F291" s="80" t="str">
        <f t="shared" si="58"/>
        <v/>
      </c>
      <c r="G291" s="71" t="str">
        <f t="shared" si="59"/>
        <v/>
      </c>
      <c r="Q291" s="186" t="str">
        <f t="shared" si="60"/>
        <v/>
      </c>
      <c r="R291" s="187" t="str">
        <f t="shared" si="61"/>
        <v/>
      </c>
      <c r="S291" s="188" t="str">
        <f t="shared" si="62"/>
        <v/>
      </c>
      <c r="T291" s="189" t="str">
        <f t="shared" si="63"/>
        <v/>
      </c>
      <c r="U291" s="189" t="str">
        <f t="shared" si="64"/>
        <v/>
      </c>
      <c r="V291" s="189" t="str">
        <f t="shared" si="65"/>
        <v/>
      </c>
      <c r="W291" s="188" t="str">
        <f t="shared" si="57"/>
        <v/>
      </c>
    </row>
    <row r="292" spans="1:23" x14ac:dyDescent="0.35">
      <c r="A292" s="79" t="str">
        <f t="shared" si="66"/>
        <v/>
      </c>
      <c r="B292" s="73" t="str">
        <f t="shared" si="67"/>
        <v/>
      </c>
      <c r="C292" s="71" t="str">
        <f t="shared" si="68"/>
        <v/>
      </c>
      <c r="D292" s="80" t="str">
        <f t="shared" si="69"/>
        <v/>
      </c>
      <c r="E292" s="80" t="str">
        <f t="shared" si="70"/>
        <v/>
      </c>
      <c r="F292" s="80" t="str">
        <f t="shared" si="58"/>
        <v/>
      </c>
      <c r="G292" s="71" t="str">
        <f t="shared" si="59"/>
        <v/>
      </c>
      <c r="Q292" s="186" t="str">
        <f t="shared" si="60"/>
        <v/>
      </c>
      <c r="R292" s="187" t="str">
        <f t="shared" si="61"/>
        <v/>
      </c>
      <c r="S292" s="188" t="str">
        <f t="shared" si="62"/>
        <v/>
      </c>
      <c r="T292" s="189" t="str">
        <f t="shared" si="63"/>
        <v/>
      </c>
      <c r="U292" s="189" t="str">
        <f t="shared" si="64"/>
        <v/>
      </c>
      <c r="V292" s="189" t="str">
        <f t="shared" si="65"/>
        <v/>
      </c>
      <c r="W292" s="188" t="str">
        <f t="shared" si="57"/>
        <v/>
      </c>
    </row>
    <row r="293" spans="1:23" x14ac:dyDescent="0.35">
      <c r="A293" s="79" t="str">
        <f t="shared" si="66"/>
        <v/>
      </c>
      <c r="B293" s="73" t="str">
        <f t="shared" si="67"/>
        <v/>
      </c>
      <c r="C293" s="71" t="str">
        <f t="shared" si="68"/>
        <v/>
      </c>
      <c r="D293" s="80" t="str">
        <f t="shared" si="69"/>
        <v/>
      </c>
      <c r="E293" s="80" t="str">
        <f t="shared" si="70"/>
        <v/>
      </c>
      <c r="F293" s="80" t="str">
        <f t="shared" si="58"/>
        <v/>
      </c>
      <c r="G293" s="71" t="str">
        <f t="shared" si="59"/>
        <v/>
      </c>
      <c r="Q293" s="186" t="str">
        <f t="shared" si="60"/>
        <v/>
      </c>
      <c r="R293" s="187" t="str">
        <f t="shared" si="61"/>
        <v/>
      </c>
      <c r="S293" s="188" t="str">
        <f t="shared" si="62"/>
        <v/>
      </c>
      <c r="T293" s="189" t="str">
        <f t="shared" si="63"/>
        <v/>
      </c>
      <c r="U293" s="189" t="str">
        <f t="shared" si="64"/>
        <v/>
      </c>
      <c r="V293" s="189" t="str">
        <f t="shared" si="65"/>
        <v/>
      </c>
      <c r="W293" s="188" t="str">
        <f t="shared" si="57"/>
        <v/>
      </c>
    </row>
    <row r="294" spans="1:23" x14ac:dyDescent="0.35">
      <c r="A294" s="79" t="str">
        <f t="shared" si="66"/>
        <v/>
      </c>
      <c r="B294" s="73" t="str">
        <f t="shared" si="67"/>
        <v/>
      </c>
      <c r="C294" s="71" t="str">
        <f t="shared" si="68"/>
        <v/>
      </c>
      <c r="D294" s="80" t="str">
        <f t="shared" si="69"/>
        <v/>
      </c>
      <c r="E294" s="80" t="str">
        <f t="shared" si="70"/>
        <v/>
      </c>
      <c r="F294" s="80" t="str">
        <f t="shared" si="58"/>
        <v/>
      </c>
      <c r="G294" s="71" t="str">
        <f t="shared" si="59"/>
        <v/>
      </c>
      <c r="Q294" s="186" t="str">
        <f t="shared" si="60"/>
        <v/>
      </c>
      <c r="R294" s="187" t="str">
        <f t="shared" si="61"/>
        <v/>
      </c>
      <c r="S294" s="188" t="str">
        <f t="shared" si="62"/>
        <v/>
      </c>
      <c r="T294" s="189" t="str">
        <f t="shared" si="63"/>
        <v/>
      </c>
      <c r="U294" s="189" t="str">
        <f t="shared" si="64"/>
        <v/>
      </c>
      <c r="V294" s="189" t="str">
        <f t="shared" si="65"/>
        <v/>
      </c>
      <c r="W294" s="188" t="str">
        <f t="shared" si="57"/>
        <v/>
      </c>
    </row>
    <row r="295" spans="1:23" x14ac:dyDescent="0.35">
      <c r="A295" s="79" t="str">
        <f t="shared" si="66"/>
        <v/>
      </c>
      <c r="B295" s="73" t="str">
        <f t="shared" si="67"/>
        <v/>
      </c>
      <c r="C295" s="71" t="str">
        <f t="shared" si="68"/>
        <v/>
      </c>
      <c r="D295" s="80" t="str">
        <f t="shared" si="69"/>
        <v/>
      </c>
      <c r="E295" s="80" t="str">
        <f t="shared" si="70"/>
        <v/>
      </c>
      <c r="F295" s="80" t="str">
        <f t="shared" si="58"/>
        <v/>
      </c>
      <c r="G295" s="71" t="str">
        <f t="shared" si="59"/>
        <v/>
      </c>
      <c r="Q295" s="186" t="str">
        <f t="shared" si="60"/>
        <v/>
      </c>
      <c r="R295" s="187" t="str">
        <f t="shared" si="61"/>
        <v/>
      </c>
      <c r="S295" s="188" t="str">
        <f t="shared" si="62"/>
        <v/>
      </c>
      <c r="T295" s="189" t="str">
        <f t="shared" si="63"/>
        <v/>
      </c>
      <c r="U295" s="189" t="str">
        <f t="shared" si="64"/>
        <v/>
      </c>
      <c r="V295" s="189" t="str">
        <f t="shared" si="65"/>
        <v/>
      </c>
      <c r="W295" s="188" t="str">
        <f t="shared" si="57"/>
        <v/>
      </c>
    </row>
    <row r="296" spans="1:23" x14ac:dyDescent="0.35">
      <c r="A296" s="79" t="str">
        <f t="shared" si="66"/>
        <v/>
      </c>
      <c r="B296" s="73" t="str">
        <f t="shared" si="67"/>
        <v/>
      </c>
      <c r="C296" s="71" t="str">
        <f t="shared" si="68"/>
        <v/>
      </c>
      <c r="D296" s="80" t="str">
        <f t="shared" si="69"/>
        <v/>
      </c>
      <c r="E296" s="80" t="str">
        <f t="shared" si="70"/>
        <v/>
      </c>
      <c r="F296" s="80" t="str">
        <f t="shared" si="58"/>
        <v/>
      </c>
      <c r="G296" s="71" t="str">
        <f t="shared" si="59"/>
        <v/>
      </c>
      <c r="Q296" s="186" t="str">
        <f t="shared" si="60"/>
        <v/>
      </c>
      <c r="R296" s="187" t="str">
        <f t="shared" si="61"/>
        <v/>
      </c>
      <c r="S296" s="188" t="str">
        <f t="shared" si="62"/>
        <v/>
      </c>
      <c r="T296" s="189" t="str">
        <f t="shared" si="63"/>
        <v/>
      </c>
      <c r="U296" s="189" t="str">
        <f t="shared" si="64"/>
        <v/>
      </c>
      <c r="V296" s="189" t="str">
        <f t="shared" si="65"/>
        <v/>
      </c>
      <c r="W296" s="188" t="str">
        <f t="shared" si="57"/>
        <v/>
      </c>
    </row>
    <row r="297" spans="1:23" x14ac:dyDescent="0.35">
      <c r="A297" s="79" t="str">
        <f t="shared" si="66"/>
        <v/>
      </c>
      <c r="B297" s="73" t="str">
        <f t="shared" si="67"/>
        <v/>
      </c>
      <c r="C297" s="71" t="str">
        <f t="shared" si="68"/>
        <v/>
      </c>
      <c r="D297" s="80" t="str">
        <f t="shared" si="69"/>
        <v/>
      </c>
      <c r="E297" s="80" t="str">
        <f t="shared" si="70"/>
        <v/>
      </c>
      <c r="F297" s="80" t="str">
        <f t="shared" si="58"/>
        <v/>
      </c>
      <c r="G297" s="71" t="str">
        <f t="shared" si="59"/>
        <v/>
      </c>
      <c r="Q297" s="186" t="str">
        <f t="shared" si="60"/>
        <v/>
      </c>
      <c r="R297" s="187" t="str">
        <f t="shared" si="61"/>
        <v/>
      </c>
      <c r="S297" s="188" t="str">
        <f t="shared" si="62"/>
        <v/>
      </c>
      <c r="T297" s="189" t="str">
        <f t="shared" si="63"/>
        <v/>
      </c>
      <c r="U297" s="189" t="str">
        <f t="shared" si="64"/>
        <v/>
      </c>
      <c r="V297" s="189" t="str">
        <f t="shared" si="65"/>
        <v/>
      </c>
      <c r="W297" s="188" t="str">
        <f t="shared" si="57"/>
        <v/>
      </c>
    </row>
    <row r="298" spans="1:23" x14ac:dyDescent="0.35">
      <c r="A298" s="79" t="str">
        <f t="shared" si="66"/>
        <v/>
      </c>
      <c r="B298" s="73" t="str">
        <f t="shared" si="67"/>
        <v/>
      </c>
      <c r="C298" s="71" t="str">
        <f t="shared" si="68"/>
        <v/>
      </c>
      <c r="D298" s="80" t="str">
        <f t="shared" si="69"/>
        <v/>
      </c>
      <c r="E298" s="80" t="str">
        <f t="shared" si="70"/>
        <v/>
      </c>
      <c r="F298" s="80" t="str">
        <f t="shared" si="58"/>
        <v/>
      </c>
      <c r="G298" s="71" t="str">
        <f t="shared" si="59"/>
        <v/>
      </c>
      <c r="Q298" s="186" t="str">
        <f t="shared" si="60"/>
        <v/>
      </c>
      <c r="R298" s="187" t="str">
        <f t="shared" si="61"/>
        <v/>
      </c>
      <c r="S298" s="188" t="str">
        <f t="shared" si="62"/>
        <v/>
      </c>
      <c r="T298" s="189" t="str">
        <f t="shared" si="63"/>
        <v/>
      </c>
      <c r="U298" s="189" t="str">
        <f t="shared" si="64"/>
        <v/>
      </c>
      <c r="V298" s="189" t="str">
        <f t="shared" si="65"/>
        <v/>
      </c>
      <c r="W298" s="188" t="str">
        <f t="shared" si="57"/>
        <v/>
      </c>
    </row>
    <row r="299" spans="1:23" x14ac:dyDescent="0.35">
      <c r="A299" s="79" t="str">
        <f t="shared" si="66"/>
        <v/>
      </c>
      <c r="B299" s="73" t="str">
        <f t="shared" si="67"/>
        <v/>
      </c>
      <c r="C299" s="71" t="str">
        <f t="shared" si="68"/>
        <v/>
      </c>
      <c r="D299" s="80" t="str">
        <f t="shared" si="69"/>
        <v/>
      </c>
      <c r="E299" s="80" t="str">
        <f t="shared" si="70"/>
        <v/>
      </c>
      <c r="F299" s="80" t="str">
        <f t="shared" si="58"/>
        <v/>
      </c>
      <c r="G299" s="71" t="str">
        <f t="shared" si="59"/>
        <v/>
      </c>
      <c r="Q299" s="186" t="str">
        <f t="shared" si="60"/>
        <v/>
      </c>
      <c r="R299" s="187" t="str">
        <f t="shared" si="61"/>
        <v/>
      </c>
      <c r="S299" s="188" t="str">
        <f t="shared" si="62"/>
        <v/>
      </c>
      <c r="T299" s="189" t="str">
        <f t="shared" si="63"/>
        <v/>
      </c>
      <c r="U299" s="189" t="str">
        <f t="shared" si="64"/>
        <v/>
      </c>
      <c r="V299" s="189" t="str">
        <f t="shared" si="65"/>
        <v/>
      </c>
      <c r="W299" s="188" t="str">
        <f t="shared" si="57"/>
        <v/>
      </c>
    </row>
    <row r="300" spans="1:23" x14ac:dyDescent="0.35">
      <c r="A300" s="79" t="str">
        <f t="shared" si="66"/>
        <v/>
      </c>
      <c r="B300" s="73" t="str">
        <f t="shared" si="67"/>
        <v/>
      </c>
      <c r="C300" s="71" t="str">
        <f t="shared" si="68"/>
        <v/>
      </c>
      <c r="D300" s="80" t="str">
        <f t="shared" si="69"/>
        <v/>
      </c>
      <c r="E300" s="80" t="str">
        <f t="shared" si="70"/>
        <v/>
      </c>
      <c r="F300" s="80" t="str">
        <f t="shared" si="58"/>
        <v/>
      </c>
      <c r="G300" s="71" t="str">
        <f t="shared" si="59"/>
        <v/>
      </c>
      <c r="Q300" s="186" t="str">
        <f t="shared" si="60"/>
        <v/>
      </c>
      <c r="R300" s="187" t="str">
        <f t="shared" si="61"/>
        <v/>
      </c>
      <c r="S300" s="188" t="str">
        <f t="shared" si="62"/>
        <v/>
      </c>
      <c r="T300" s="189" t="str">
        <f t="shared" si="63"/>
        <v/>
      </c>
      <c r="U300" s="189" t="str">
        <f t="shared" si="64"/>
        <v/>
      </c>
      <c r="V300" s="189" t="str">
        <f t="shared" si="65"/>
        <v/>
      </c>
      <c r="W300" s="188" t="str">
        <f t="shared" si="57"/>
        <v/>
      </c>
    </row>
    <row r="301" spans="1:23" x14ac:dyDescent="0.35">
      <c r="A301" s="79" t="str">
        <f t="shared" si="66"/>
        <v/>
      </c>
      <c r="B301" s="73" t="str">
        <f t="shared" si="67"/>
        <v/>
      </c>
      <c r="C301" s="71" t="str">
        <f t="shared" si="68"/>
        <v/>
      </c>
      <c r="D301" s="80" t="str">
        <f t="shared" si="69"/>
        <v/>
      </c>
      <c r="E301" s="80" t="str">
        <f t="shared" si="70"/>
        <v/>
      </c>
      <c r="F301" s="80" t="str">
        <f t="shared" si="58"/>
        <v/>
      </c>
      <c r="G301" s="71" t="str">
        <f t="shared" si="59"/>
        <v/>
      </c>
      <c r="Q301" s="186" t="str">
        <f t="shared" si="60"/>
        <v/>
      </c>
      <c r="R301" s="187" t="str">
        <f t="shared" si="61"/>
        <v/>
      </c>
      <c r="S301" s="188" t="str">
        <f t="shared" si="62"/>
        <v/>
      </c>
      <c r="T301" s="189" t="str">
        <f t="shared" si="63"/>
        <v/>
      </c>
      <c r="U301" s="189" t="str">
        <f t="shared" si="64"/>
        <v/>
      </c>
      <c r="V301" s="189" t="str">
        <f t="shared" si="65"/>
        <v/>
      </c>
      <c r="W301" s="188" t="str">
        <f t="shared" si="57"/>
        <v/>
      </c>
    </row>
    <row r="302" spans="1:23" x14ac:dyDescent="0.35">
      <c r="A302" s="79" t="str">
        <f t="shared" si="66"/>
        <v/>
      </c>
      <c r="B302" s="73" t="str">
        <f t="shared" si="67"/>
        <v/>
      </c>
      <c r="C302" s="71" t="str">
        <f t="shared" si="68"/>
        <v/>
      </c>
      <c r="D302" s="80" t="str">
        <f t="shared" si="69"/>
        <v/>
      </c>
      <c r="E302" s="80" t="str">
        <f t="shared" si="70"/>
        <v/>
      </c>
      <c r="F302" s="80" t="str">
        <f t="shared" si="58"/>
        <v/>
      </c>
      <c r="G302" s="71" t="str">
        <f t="shared" si="59"/>
        <v/>
      </c>
      <c r="Q302" s="186" t="str">
        <f t="shared" si="60"/>
        <v/>
      </c>
      <c r="R302" s="187" t="str">
        <f t="shared" si="61"/>
        <v/>
      </c>
      <c r="S302" s="188" t="str">
        <f t="shared" si="62"/>
        <v/>
      </c>
      <c r="T302" s="189" t="str">
        <f t="shared" si="63"/>
        <v/>
      </c>
      <c r="U302" s="189" t="str">
        <f t="shared" si="64"/>
        <v/>
      </c>
      <c r="V302" s="189" t="str">
        <f t="shared" si="65"/>
        <v/>
      </c>
      <c r="W302" s="188" t="str">
        <f t="shared" si="57"/>
        <v/>
      </c>
    </row>
    <row r="303" spans="1:23" x14ac:dyDescent="0.35">
      <c r="A303" s="79" t="str">
        <f t="shared" si="66"/>
        <v/>
      </c>
      <c r="B303" s="73" t="str">
        <f t="shared" si="67"/>
        <v/>
      </c>
      <c r="C303" s="71" t="str">
        <f t="shared" si="68"/>
        <v/>
      </c>
      <c r="D303" s="80" t="str">
        <f t="shared" si="69"/>
        <v/>
      </c>
      <c r="E303" s="80" t="str">
        <f t="shared" si="70"/>
        <v/>
      </c>
      <c r="F303" s="80" t="str">
        <f t="shared" si="58"/>
        <v/>
      </c>
      <c r="G303" s="71" t="str">
        <f t="shared" si="59"/>
        <v/>
      </c>
      <c r="Q303" s="186" t="str">
        <f t="shared" si="60"/>
        <v/>
      </c>
      <c r="R303" s="187" t="str">
        <f t="shared" si="61"/>
        <v/>
      </c>
      <c r="S303" s="188" t="str">
        <f t="shared" si="62"/>
        <v/>
      </c>
      <c r="T303" s="189" t="str">
        <f t="shared" si="63"/>
        <v/>
      </c>
      <c r="U303" s="189" t="str">
        <f t="shared" si="64"/>
        <v/>
      </c>
      <c r="V303" s="189" t="str">
        <f t="shared" si="65"/>
        <v/>
      </c>
      <c r="W303" s="188" t="str">
        <f t="shared" si="57"/>
        <v/>
      </c>
    </row>
    <row r="304" spans="1:23" x14ac:dyDescent="0.35">
      <c r="A304" s="79" t="str">
        <f t="shared" si="66"/>
        <v/>
      </c>
      <c r="B304" s="73" t="str">
        <f t="shared" si="67"/>
        <v/>
      </c>
      <c r="C304" s="71" t="str">
        <f t="shared" si="68"/>
        <v/>
      </c>
      <c r="D304" s="80" t="str">
        <f t="shared" si="69"/>
        <v/>
      </c>
      <c r="E304" s="80" t="str">
        <f t="shared" si="70"/>
        <v/>
      </c>
      <c r="F304" s="80" t="str">
        <f t="shared" si="58"/>
        <v/>
      </c>
      <c r="G304" s="71" t="str">
        <f t="shared" si="59"/>
        <v/>
      </c>
      <c r="Q304" s="186" t="str">
        <f t="shared" si="60"/>
        <v/>
      </c>
      <c r="R304" s="187" t="str">
        <f t="shared" si="61"/>
        <v/>
      </c>
      <c r="S304" s="188" t="str">
        <f t="shared" si="62"/>
        <v/>
      </c>
      <c r="T304" s="189" t="str">
        <f t="shared" si="63"/>
        <v/>
      </c>
      <c r="U304" s="189" t="str">
        <f t="shared" si="64"/>
        <v/>
      </c>
      <c r="V304" s="189" t="str">
        <f t="shared" si="65"/>
        <v/>
      </c>
      <c r="W304" s="188" t="str">
        <f t="shared" si="57"/>
        <v/>
      </c>
    </row>
    <row r="305" spans="1:23" x14ac:dyDescent="0.35">
      <c r="A305" s="79" t="str">
        <f t="shared" si="66"/>
        <v/>
      </c>
      <c r="B305" s="73" t="str">
        <f t="shared" si="67"/>
        <v/>
      </c>
      <c r="C305" s="71" t="str">
        <f t="shared" si="68"/>
        <v/>
      </c>
      <c r="D305" s="80" t="str">
        <f t="shared" si="69"/>
        <v/>
      </c>
      <c r="E305" s="80" t="str">
        <f t="shared" si="70"/>
        <v/>
      </c>
      <c r="F305" s="80" t="str">
        <f t="shared" si="58"/>
        <v/>
      </c>
      <c r="G305" s="71" t="str">
        <f t="shared" si="59"/>
        <v/>
      </c>
      <c r="Q305" s="186" t="str">
        <f t="shared" si="60"/>
        <v/>
      </c>
      <c r="R305" s="187" t="str">
        <f t="shared" si="61"/>
        <v/>
      </c>
      <c r="S305" s="188" t="str">
        <f t="shared" si="62"/>
        <v/>
      </c>
      <c r="T305" s="189" t="str">
        <f t="shared" si="63"/>
        <v/>
      </c>
      <c r="U305" s="189" t="str">
        <f t="shared" si="64"/>
        <v/>
      </c>
      <c r="V305" s="189" t="str">
        <f t="shared" si="65"/>
        <v/>
      </c>
      <c r="W305" s="188" t="str">
        <f t="shared" si="57"/>
        <v/>
      </c>
    </row>
    <row r="306" spans="1:23" x14ac:dyDescent="0.35">
      <c r="A306" s="79" t="str">
        <f t="shared" si="66"/>
        <v/>
      </c>
      <c r="B306" s="73" t="str">
        <f t="shared" si="67"/>
        <v/>
      </c>
      <c r="C306" s="71" t="str">
        <f t="shared" si="68"/>
        <v/>
      </c>
      <c r="D306" s="80" t="str">
        <f t="shared" si="69"/>
        <v/>
      </c>
      <c r="E306" s="80" t="str">
        <f t="shared" si="70"/>
        <v/>
      </c>
      <c r="F306" s="80" t="str">
        <f t="shared" si="58"/>
        <v/>
      </c>
      <c r="G306" s="71" t="str">
        <f t="shared" si="59"/>
        <v/>
      </c>
      <c r="Q306" s="186" t="str">
        <f t="shared" si="60"/>
        <v/>
      </c>
      <c r="R306" s="187" t="str">
        <f t="shared" si="61"/>
        <v/>
      </c>
      <c r="S306" s="188" t="str">
        <f t="shared" si="62"/>
        <v/>
      </c>
      <c r="T306" s="189" t="str">
        <f t="shared" si="63"/>
        <v/>
      </c>
      <c r="U306" s="189" t="str">
        <f t="shared" si="64"/>
        <v/>
      </c>
      <c r="V306" s="189" t="str">
        <f t="shared" si="65"/>
        <v/>
      </c>
      <c r="W306" s="188" t="str">
        <f t="shared" si="57"/>
        <v/>
      </c>
    </row>
    <row r="307" spans="1:23" x14ac:dyDescent="0.35">
      <c r="A307" s="79" t="str">
        <f t="shared" si="66"/>
        <v/>
      </c>
      <c r="B307" s="73" t="str">
        <f t="shared" si="67"/>
        <v/>
      </c>
      <c r="C307" s="71" t="str">
        <f t="shared" si="68"/>
        <v/>
      </c>
      <c r="D307" s="80" t="str">
        <f t="shared" si="69"/>
        <v/>
      </c>
      <c r="E307" s="80" t="str">
        <f t="shared" si="70"/>
        <v/>
      </c>
      <c r="F307" s="80" t="str">
        <f t="shared" si="58"/>
        <v/>
      </c>
      <c r="G307" s="71" t="str">
        <f t="shared" si="59"/>
        <v/>
      </c>
      <c r="Q307" s="186" t="str">
        <f t="shared" si="60"/>
        <v/>
      </c>
      <c r="R307" s="187" t="str">
        <f t="shared" si="61"/>
        <v/>
      </c>
      <c r="S307" s="188" t="str">
        <f t="shared" si="62"/>
        <v/>
      </c>
      <c r="T307" s="189" t="str">
        <f t="shared" si="63"/>
        <v/>
      </c>
      <c r="U307" s="189" t="str">
        <f t="shared" si="64"/>
        <v/>
      </c>
      <c r="V307" s="189" t="str">
        <f t="shared" si="65"/>
        <v/>
      </c>
      <c r="W307" s="188" t="str">
        <f t="shared" si="57"/>
        <v/>
      </c>
    </row>
    <row r="308" spans="1:23" x14ac:dyDescent="0.35">
      <c r="A308" s="79" t="str">
        <f t="shared" si="66"/>
        <v/>
      </c>
      <c r="B308" s="73" t="str">
        <f t="shared" si="67"/>
        <v/>
      </c>
      <c r="C308" s="71" t="str">
        <f t="shared" si="68"/>
        <v/>
      </c>
      <c r="D308" s="80" t="str">
        <f t="shared" si="69"/>
        <v/>
      </c>
      <c r="E308" s="80" t="str">
        <f t="shared" si="70"/>
        <v/>
      </c>
      <c r="F308" s="80" t="str">
        <f t="shared" si="58"/>
        <v/>
      </c>
      <c r="G308" s="71" t="str">
        <f t="shared" si="59"/>
        <v/>
      </c>
      <c r="Q308" s="186" t="str">
        <f t="shared" si="60"/>
        <v/>
      </c>
      <c r="R308" s="187" t="str">
        <f t="shared" si="61"/>
        <v/>
      </c>
      <c r="S308" s="188" t="str">
        <f t="shared" si="62"/>
        <v/>
      </c>
      <c r="T308" s="189" t="str">
        <f t="shared" si="63"/>
        <v/>
      </c>
      <c r="U308" s="189" t="str">
        <f t="shared" si="64"/>
        <v/>
      </c>
      <c r="V308" s="189" t="str">
        <f t="shared" si="65"/>
        <v/>
      </c>
      <c r="W308" s="188" t="str">
        <f t="shared" si="57"/>
        <v/>
      </c>
    </row>
    <row r="309" spans="1:23" x14ac:dyDescent="0.35">
      <c r="A309" s="79" t="str">
        <f t="shared" si="66"/>
        <v/>
      </c>
      <c r="B309" s="73" t="str">
        <f t="shared" si="67"/>
        <v/>
      </c>
      <c r="C309" s="71" t="str">
        <f t="shared" si="68"/>
        <v/>
      </c>
      <c r="D309" s="80" t="str">
        <f t="shared" si="69"/>
        <v/>
      </c>
      <c r="E309" s="80" t="str">
        <f t="shared" si="70"/>
        <v/>
      </c>
      <c r="F309" s="80" t="str">
        <f t="shared" si="58"/>
        <v/>
      </c>
      <c r="G309" s="71" t="str">
        <f t="shared" si="59"/>
        <v/>
      </c>
      <c r="Q309" s="186" t="str">
        <f t="shared" si="60"/>
        <v/>
      </c>
      <c r="R309" s="187" t="str">
        <f t="shared" si="61"/>
        <v/>
      </c>
      <c r="S309" s="188" t="str">
        <f t="shared" si="62"/>
        <v/>
      </c>
      <c r="T309" s="189" t="str">
        <f t="shared" si="63"/>
        <v/>
      </c>
      <c r="U309" s="189" t="str">
        <f t="shared" si="64"/>
        <v/>
      </c>
      <c r="V309" s="189" t="str">
        <f t="shared" si="65"/>
        <v/>
      </c>
      <c r="W309" s="188" t="str">
        <f t="shared" si="57"/>
        <v/>
      </c>
    </row>
    <row r="310" spans="1:23" x14ac:dyDescent="0.35">
      <c r="A310" s="79" t="str">
        <f t="shared" si="66"/>
        <v/>
      </c>
      <c r="B310" s="73" t="str">
        <f t="shared" si="67"/>
        <v/>
      </c>
      <c r="C310" s="71" t="str">
        <f t="shared" si="68"/>
        <v/>
      </c>
      <c r="D310" s="80" t="str">
        <f t="shared" si="69"/>
        <v/>
      </c>
      <c r="E310" s="80" t="str">
        <f t="shared" si="70"/>
        <v/>
      </c>
      <c r="F310" s="80" t="str">
        <f t="shared" si="58"/>
        <v/>
      </c>
      <c r="G310" s="71" t="str">
        <f t="shared" si="59"/>
        <v/>
      </c>
      <c r="Q310" s="186" t="str">
        <f t="shared" si="60"/>
        <v/>
      </c>
      <c r="R310" s="187" t="str">
        <f t="shared" si="61"/>
        <v/>
      </c>
      <c r="S310" s="188" t="str">
        <f t="shared" si="62"/>
        <v/>
      </c>
      <c r="T310" s="189" t="str">
        <f t="shared" si="63"/>
        <v/>
      </c>
      <c r="U310" s="189" t="str">
        <f t="shared" si="64"/>
        <v/>
      </c>
      <c r="V310" s="189" t="str">
        <f t="shared" si="65"/>
        <v/>
      </c>
      <c r="W310" s="188" t="str">
        <f t="shared" si="57"/>
        <v/>
      </c>
    </row>
    <row r="311" spans="1:23" x14ac:dyDescent="0.35">
      <c r="A311" s="79" t="str">
        <f t="shared" si="66"/>
        <v/>
      </c>
      <c r="B311" s="73" t="str">
        <f t="shared" si="67"/>
        <v/>
      </c>
      <c r="C311" s="71" t="str">
        <f t="shared" si="68"/>
        <v/>
      </c>
      <c r="D311" s="80" t="str">
        <f t="shared" si="69"/>
        <v/>
      </c>
      <c r="E311" s="80" t="str">
        <f t="shared" si="70"/>
        <v/>
      </c>
      <c r="F311" s="80" t="str">
        <f t="shared" si="58"/>
        <v/>
      </c>
      <c r="G311" s="71" t="str">
        <f t="shared" si="59"/>
        <v/>
      </c>
      <c r="Q311" s="186" t="str">
        <f t="shared" si="60"/>
        <v/>
      </c>
      <c r="R311" s="187" t="str">
        <f t="shared" si="61"/>
        <v/>
      </c>
      <c r="S311" s="188" t="str">
        <f t="shared" si="62"/>
        <v/>
      </c>
      <c r="T311" s="189" t="str">
        <f t="shared" si="63"/>
        <v/>
      </c>
      <c r="U311" s="189" t="str">
        <f t="shared" si="64"/>
        <v/>
      </c>
      <c r="V311" s="189" t="str">
        <f t="shared" si="65"/>
        <v/>
      </c>
      <c r="W311" s="188" t="str">
        <f t="shared" si="57"/>
        <v/>
      </c>
    </row>
    <row r="312" spans="1:23" x14ac:dyDescent="0.35">
      <c r="A312" s="79" t="str">
        <f t="shared" si="66"/>
        <v/>
      </c>
      <c r="B312" s="73" t="str">
        <f t="shared" si="67"/>
        <v/>
      </c>
      <c r="C312" s="71" t="str">
        <f t="shared" si="68"/>
        <v/>
      </c>
      <c r="D312" s="80" t="str">
        <f t="shared" si="69"/>
        <v/>
      </c>
      <c r="E312" s="80" t="str">
        <f t="shared" si="70"/>
        <v/>
      </c>
      <c r="F312" s="80" t="str">
        <f t="shared" si="58"/>
        <v/>
      </c>
      <c r="G312" s="71" t="str">
        <f t="shared" si="59"/>
        <v/>
      </c>
      <c r="Q312" s="186" t="str">
        <f t="shared" si="60"/>
        <v/>
      </c>
      <c r="R312" s="187" t="str">
        <f t="shared" si="61"/>
        <v/>
      </c>
      <c r="S312" s="188" t="str">
        <f t="shared" si="62"/>
        <v/>
      </c>
      <c r="T312" s="189" t="str">
        <f t="shared" si="63"/>
        <v/>
      </c>
      <c r="U312" s="189" t="str">
        <f t="shared" si="64"/>
        <v/>
      </c>
      <c r="V312" s="189" t="str">
        <f t="shared" si="65"/>
        <v/>
      </c>
      <c r="W312" s="188" t="str">
        <f t="shared" si="57"/>
        <v/>
      </c>
    </row>
    <row r="313" spans="1:23" x14ac:dyDescent="0.35">
      <c r="A313" s="79" t="str">
        <f t="shared" si="66"/>
        <v/>
      </c>
      <c r="B313" s="73" t="str">
        <f t="shared" si="67"/>
        <v/>
      </c>
      <c r="C313" s="71" t="str">
        <f t="shared" si="68"/>
        <v/>
      </c>
      <c r="D313" s="80" t="str">
        <f t="shared" si="69"/>
        <v/>
      </c>
      <c r="E313" s="80" t="str">
        <f t="shared" si="70"/>
        <v/>
      </c>
      <c r="F313" s="80" t="str">
        <f t="shared" si="58"/>
        <v/>
      </c>
      <c r="G313" s="71" t="str">
        <f t="shared" si="59"/>
        <v/>
      </c>
      <c r="Q313" s="186" t="str">
        <f t="shared" si="60"/>
        <v/>
      </c>
      <c r="R313" s="187" t="str">
        <f t="shared" si="61"/>
        <v/>
      </c>
      <c r="S313" s="188" t="str">
        <f t="shared" si="62"/>
        <v/>
      </c>
      <c r="T313" s="189" t="str">
        <f t="shared" si="63"/>
        <v/>
      </c>
      <c r="U313" s="189" t="str">
        <f t="shared" si="64"/>
        <v/>
      </c>
      <c r="V313" s="189" t="str">
        <f t="shared" si="65"/>
        <v/>
      </c>
      <c r="W313" s="188" t="str">
        <f t="shared" si="57"/>
        <v/>
      </c>
    </row>
    <row r="314" spans="1:23" x14ac:dyDescent="0.35">
      <c r="A314" s="79" t="str">
        <f t="shared" si="66"/>
        <v/>
      </c>
      <c r="B314" s="73" t="str">
        <f t="shared" si="67"/>
        <v/>
      </c>
      <c r="C314" s="71" t="str">
        <f t="shared" si="68"/>
        <v/>
      </c>
      <c r="D314" s="80" t="str">
        <f t="shared" si="69"/>
        <v/>
      </c>
      <c r="E314" s="80" t="str">
        <f t="shared" si="70"/>
        <v/>
      </c>
      <c r="F314" s="80" t="str">
        <f t="shared" si="58"/>
        <v/>
      </c>
      <c r="G314" s="71" t="str">
        <f t="shared" si="59"/>
        <v/>
      </c>
      <c r="Q314" s="186" t="str">
        <f t="shared" si="60"/>
        <v/>
      </c>
      <c r="R314" s="187" t="str">
        <f t="shared" si="61"/>
        <v/>
      </c>
      <c r="S314" s="188" t="str">
        <f t="shared" si="62"/>
        <v/>
      </c>
      <c r="T314" s="189" t="str">
        <f t="shared" si="63"/>
        <v/>
      </c>
      <c r="U314" s="189" t="str">
        <f t="shared" si="64"/>
        <v/>
      </c>
      <c r="V314" s="189" t="str">
        <f t="shared" si="65"/>
        <v/>
      </c>
      <c r="W314" s="188" t="str">
        <f t="shared" si="57"/>
        <v/>
      </c>
    </row>
    <row r="315" spans="1:23" x14ac:dyDescent="0.35">
      <c r="A315" s="79" t="str">
        <f t="shared" si="66"/>
        <v/>
      </c>
      <c r="B315" s="73" t="str">
        <f t="shared" si="67"/>
        <v/>
      </c>
      <c r="C315" s="71" t="str">
        <f t="shared" si="68"/>
        <v/>
      </c>
      <c r="D315" s="80" t="str">
        <f t="shared" si="69"/>
        <v/>
      </c>
      <c r="E315" s="80" t="str">
        <f t="shared" si="70"/>
        <v/>
      </c>
      <c r="F315" s="80" t="str">
        <f t="shared" si="58"/>
        <v/>
      </c>
      <c r="G315" s="71" t="str">
        <f t="shared" si="59"/>
        <v/>
      </c>
      <c r="Q315" s="186" t="str">
        <f t="shared" si="60"/>
        <v/>
      </c>
      <c r="R315" s="187" t="str">
        <f t="shared" si="61"/>
        <v/>
      </c>
      <c r="S315" s="188" t="str">
        <f t="shared" si="62"/>
        <v/>
      </c>
      <c r="T315" s="189" t="str">
        <f t="shared" si="63"/>
        <v/>
      </c>
      <c r="U315" s="189" t="str">
        <f t="shared" si="64"/>
        <v/>
      </c>
      <c r="V315" s="189" t="str">
        <f t="shared" si="65"/>
        <v/>
      </c>
      <c r="W315" s="188" t="str">
        <f t="shared" si="57"/>
        <v/>
      </c>
    </row>
    <row r="316" spans="1:23" x14ac:dyDescent="0.35">
      <c r="A316" s="79" t="str">
        <f t="shared" si="66"/>
        <v/>
      </c>
      <c r="B316" s="73" t="str">
        <f t="shared" si="67"/>
        <v/>
      </c>
      <c r="C316" s="71" t="str">
        <f t="shared" si="68"/>
        <v/>
      </c>
      <c r="D316" s="80" t="str">
        <f t="shared" si="69"/>
        <v/>
      </c>
      <c r="E316" s="80" t="str">
        <f t="shared" si="70"/>
        <v/>
      </c>
      <c r="F316" s="80" t="str">
        <f t="shared" si="58"/>
        <v/>
      </c>
      <c r="G316" s="71" t="str">
        <f t="shared" si="59"/>
        <v/>
      </c>
      <c r="Q316" s="186" t="str">
        <f t="shared" si="60"/>
        <v/>
      </c>
      <c r="R316" s="187" t="str">
        <f t="shared" si="61"/>
        <v/>
      </c>
      <c r="S316" s="188" t="str">
        <f t="shared" si="62"/>
        <v/>
      </c>
      <c r="T316" s="189" t="str">
        <f t="shared" si="63"/>
        <v/>
      </c>
      <c r="U316" s="189" t="str">
        <f t="shared" si="64"/>
        <v/>
      </c>
      <c r="V316" s="189" t="str">
        <f t="shared" si="65"/>
        <v/>
      </c>
      <c r="W316" s="188" t="str">
        <f t="shared" si="57"/>
        <v/>
      </c>
    </row>
    <row r="317" spans="1:23" x14ac:dyDescent="0.35">
      <c r="A317" s="79" t="str">
        <f t="shared" si="66"/>
        <v/>
      </c>
      <c r="B317" s="73" t="str">
        <f t="shared" si="67"/>
        <v/>
      </c>
      <c r="C317" s="71" t="str">
        <f t="shared" si="68"/>
        <v/>
      </c>
      <c r="D317" s="80" t="str">
        <f t="shared" si="69"/>
        <v/>
      </c>
      <c r="E317" s="80" t="str">
        <f t="shared" si="70"/>
        <v/>
      </c>
      <c r="F317" s="80" t="str">
        <f t="shared" si="58"/>
        <v/>
      </c>
      <c r="G317" s="71" t="str">
        <f t="shared" si="59"/>
        <v/>
      </c>
      <c r="Q317" s="186" t="str">
        <f t="shared" si="60"/>
        <v/>
      </c>
      <c r="R317" s="187" t="str">
        <f t="shared" si="61"/>
        <v/>
      </c>
      <c r="S317" s="188" t="str">
        <f t="shared" si="62"/>
        <v/>
      </c>
      <c r="T317" s="189" t="str">
        <f t="shared" si="63"/>
        <v/>
      </c>
      <c r="U317" s="189" t="str">
        <f t="shared" si="64"/>
        <v/>
      </c>
      <c r="V317" s="189" t="str">
        <f t="shared" si="65"/>
        <v/>
      </c>
      <c r="W317" s="188" t="str">
        <f t="shared" si="57"/>
        <v/>
      </c>
    </row>
    <row r="318" spans="1:23" x14ac:dyDescent="0.35">
      <c r="A318" s="79" t="str">
        <f t="shared" si="66"/>
        <v/>
      </c>
      <c r="B318" s="73" t="str">
        <f t="shared" si="67"/>
        <v/>
      </c>
      <c r="C318" s="71" t="str">
        <f t="shared" si="68"/>
        <v/>
      </c>
      <c r="D318" s="80" t="str">
        <f t="shared" si="69"/>
        <v/>
      </c>
      <c r="E318" s="80" t="str">
        <f t="shared" si="70"/>
        <v/>
      </c>
      <c r="F318" s="80" t="str">
        <f t="shared" si="58"/>
        <v/>
      </c>
      <c r="G318" s="71" t="str">
        <f t="shared" si="59"/>
        <v/>
      </c>
      <c r="Q318" s="186" t="str">
        <f t="shared" si="60"/>
        <v/>
      </c>
      <c r="R318" s="187" t="str">
        <f t="shared" si="61"/>
        <v/>
      </c>
      <c r="S318" s="188" t="str">
        <f t="shared" si="62"/>
        <v/>
      </c>
      <c r="T318" s="189" t="str">
        <f t="shared" si="63"/>
        <v/>
      </c>
      <c r="U318" s="189" t="str">
        <f t="shared" si="64"/>
        <v/>
      </c>
      <c r="V318" s="189" t="str">
        <f t="shared" si="65"/>
        <v/>
      </c>
      <c r="W318" s="188" t="str">
        <f t="shared" si="57"/>
        <v/>
      </c>
    </row>
    <row r="319" spans="1:23" x14ac:dyDescent="0.35">
      <c r="A319" s="79" t="str">
        <f t="shared" si="66"/>
        <v/>
      </c>
      <c r="B319" s="73" t="str">
        <f t="shared" si="67"/>
        <v/>
      </c>
      <c r="C319" s="71" t="str">
        <f t="shared" si="68"/>
        <v/>
      </c>
      <c r="D319" s="80" t="str">
        <f t="shared" si="69"/>
        <v/>
      </c>
      <c r="E319" s="80" t="str">
        <f t="shared" si="70"/>
        <v/>
      </c>
      <c r="F319" s="80" t="str">
        <f t="shared" si="58"/>
        <v/>
      </c>
      <c r="G319" s="71" t="str">
        <f t="shared" si="59"/>
        <v/>
      </c>
      <c r="Q319" s="186" t="str">
        <f t="shared" si="60"/>
        <v/>
      </c>
      <c r="R319" s="187" t="str">
        <f t="shared" si="61"/>
        <v/>
      </c>
      <c r="S319" s="188" t="str">
        <f t="shared" si="62"/>
        <v/>
      </c>
      <c r="T319" s="189" t="str">
        <f t="shared" si="63"/>
        <v/>
      </c>
      <c r="U319" s="189" t="str">
        <f t="shared" si="64"/>
        <v/>
      </c>
      <c r="V319" s="189" t="str">
        <f t="shared" si="65"/>
        <v/>
      </c>
      <c r="W319" s="188" t="str">
        <f t="shared" si="57"/>
        <v/>
      </c>
    </row>
    <row r="320" spans="1:23" x14ac:dyDescent="0.35">
      <c r="A320" s="79" t="str">
        <f t="shared" si="66"/>
        <v/>
      </c>
      <c r="B320" s="73" t="str">
        <f t="shared" si="67"/>
        <v/>
      </c>
      <c r="C320" s="71" t="str">
        <f t="shared" si="68"/>
        <v/>
      </c>
      <c r="D320" s="80" t="str">
        <f t="shared" si="69"/>
        <v/>
      </c>
      <c r="E320" s="80" t="str">
        <f t="shared" si="70"/>
        <v/>
      </c>
      <c r="F320" s="80" t="str">
        <f t="shared" si="58"/>
        <v/>
      </c>
      <c r="G320" s="71" t="str">
        <f t="shared" si="59"/>
        <v/>
      </c>
      <c r="Q320" s="186" t="str">
        <f t="shared" si="60"/>
        <v/>
      </c>
      <c r="R320" s="187" t="str">
        <f t="shared" si="61"/>
        <v/>
      </c>
      <c r="S320" s="188" t="str">
        <f t="shared" si="62"/>
        <v/>
      </c>
      <c r="T320" s="189" t="str">
        <f t="shared" si="63"/>
        <v/>
      </c>
      <c r="U320" s="189" t="str">
        <f t="shared" si="64"/>
        <v/>
      </c>
      <c r="V320" s="189" t="str">
        <f t="shared" si="65"/>
        <v/>
      </c>
      <c r="W320" s="188" t="str">
        <f t="shared" si="57"/>
        <v/>
      </c>
    </row>
    <row r="321" spans="1:23" x14ac:dyDescent="0.35">
      <c r="A321" s="79" t="str">
        <f t="shared" si="66"/>
        <v/>
      </c>
      <c r="B321" s="73" t="str">
        <f t="shared" si="67"/>
        <v/>
      </c>
      <c r="C321" s="71" t="str">
        <f t="shared" si="68"/>
        <v/>
      </c>
      <c r="D321" s="80" t="str">
        <f t="shared" si="69"/>
        <v/>
      </c>
      <c r="E321" s="80" t="str">
        <f t="shared" si="70"/>
        <v/>
      </c>
      <c r="F321" s="80" t="str">
        <f t="shared" si="58"/>
        <v/>
      </c>
      <c r="G321" s="71" t="str">
        <f t="shared" si="59"/>
        <v/>
      </c>
      <c r="Q321" s="186" t="str">
        <f t="shared" si="60"/>
        <v/>
      </c>
      <c r="R321" s="187" t="str">
        <f t="shared" si="61"/>
        <v/>
      </c>
      <c r="S321" s="188" t="str">
        <f t="shared" si="62"/>
        <v/>
      </c>
      <c r="T321" s="189" t="str">
        <f t="shared" si="63"/>
        <v/>
      </c>
      <c r="U321" s="189" t="str">
        <f t="shared" si="64"/>
        <v/>
      </c>
      <c r="V321" s="189" t="str">
        <f t="shared" si="65"/>
        <v/>
      </c>
      <c r="W321" s="188" t="str">
        <f t="shared" si="57"/>
        <v/>
      </c>
    </row>
    <row r="322" spans="1:23" x14ac:dyDescent="0.35">
      <c r="A322" s="79" t="str">
        <f t="shared" si="66"/>
        <v/>
      </c>
      <c r="B322" s="73" t="str">
        <f t="shared" si="67"/>
        <v/>
      </c>
      <c r="C322" s="71" t="str">
        <f t="shared" si="68"/>
        <v/>
      </c>
      <c r="D322" s="80" t="str">
        <f t="shared" si="69"/>
        <v/>
      </c>
      <c r="E322" s="80" t="str">
        <f t="shared" si="70"/>
        <v/>
      </c>
      <c r="F322" s="80" t="str">
        <f t="shared" si="58"/>
        <v/>
      </c>
      <c r="G322" s="71" t="str">
        <f t="shared" si="59"/>
        <v/>
      </c>
      <c r="Q322" s="186" t="str">
        <f t="shared" si="60"/>
        <v/>
      </c>
      <c r="R322" s="187" t="str">
        <f t="shared" si="61"/>
        <v/>
      </c>
      <c r="S322" s="188" t="str">
        <f t="shared" si="62"/>
        <v/>
      </c>
      <c r="T322" s="189" t="str">
        <f t="shared" si="63"/>
        <v/>
      </c>
      <c r="U322" s="189" t="str">
        <f t="shared" si="64"/>
        <v/>
      </c>
      <c r="V322" s="189" t="str">
        <f t="shared" si="65"/>
        <v/>
      </c>
      <c r="W322" s="188" t="str">
        <f t="shared" si="57"/>
        <v/>
      </c>
    </row>
    <row r="323" spans="1:23" x14ac:dyDescent="0.35">
      <c r="A323" s="79" t="str">
        <f t="shared" si="66"/>
        <v/>
      </c>
      <c r="B323" s="73" t="str">
        <f t="shared" si="67"/>
        <v/>
      </c>
      <c r="C323" s="71" t="str">
        <f t="shared" si="68"/>
        <v/>
      </c>
      <c r="D323" s="80" t="str">
        <f t="shared" si="69"/>
        <v/>
      </c>
      <c r="E323" s="80" t="str">
        <f t="shared" si="70"/>
        <v/>
      </c>
      <c r="F323" s="80" t="str">
        <f t="shared" si="58"/>
        <v/>
      </c>
      <c r="G323" s="71" t="str">
        <f t="shared" si="59"/>
        <v/>
      </c>
      <c r="Q323" s="186" t="str">
        <f t="shared" si="60"/>
        <v/>
      </c>
      <c r="R323" s="187" t="str">
        <f t="shared" si="61"/>
        <v/>
      </c>
      <c r="S323" s="188" t="str">
        <f t="shared" si="62"/>
        <v/>
      </c>
      <c r="T323" s="189" t="str">
        <f t="shared" si="63"/>
        <v/>
      </c>
      <c r="U323" s="189" t="str">
        <f t="shared" si="64"/>
        <v/>
      </c>
      <c r="V323" s="189" t="str">
        <f t="shared" si="65"/>
        <v/>
      </c>
      <c r="W323" s="188" t="str">
        <f t="shared" si="57"/>
        <v/>
      </c>
    </row>
    <row r="324" spans="1:23" x14ac:dyDescent="0.35">
      <c r="A324" s="79" t="str">
        <f t="shared" si="66"/>
        <v/>
      </c>
      <c r="B324" s="73" t="str">
        <f t="shared" si="67"/>
        <v/>
      </c>
      <c r="C324" s="71" t="str">
        <f t="shared" si="68"/>
        <v/>
      </c>
      <c r="D324" s="80" t="str">
        <f t="shared" si="69"/>
        <v/>
      </c>
      <c r="E324" s="80" t="str">
        <f t="shared" si="70"/>
        <v/>
      </c>
      <c r="F324" s="80" t="str">
        <f t="shared" si="58"/>
        <v/>
      </c>
      <c r="G324" s="71" t="str">
        <f t="shared" si="59"/>
        <v/>
      </c>
      <c r="Q324" s="186" t="str">
        <f t="shared" si="60"/>
        <v/>
      </c>
      <c r="R324" s="187" t="str">
        <f t="shared" si="61"/>
        <v/>
      </c>
      <c r="S324" s="188" t="str">
        <f t="shared" si="62"/>
        <v/>
      </c>
      <c r="T324" s="189" t="str">
        <f t="shared" si="63"/>
        <v/>
      </c>
      <c r="U324" s="189" t="str">
        <f t="shared" si="64"/>
        <v/>
      </c>
      <c r="V324" s="189" t="str">
        <f t="shared" si="65"/>
        <v/>
      </c>
      <c r="W324" s="188" t="str">
        <f t="shared" si="57"/>
        <v/>
      </c>
    </row>
    <row r="325" spans="1:23" x14ac:dyDescent="0.35">
      <c r="A325" s="79" t="str">
        <f t="shared" si="66"/>
        <v/>
      </c>
      <c r="B325" s="73" t="str">
        <f t="shared" si="67"/>
        <v/>
      </c>
      <c r="C325" s="71" t="str">
        <f t="shared" si="68"/>
        <v/>
      </c>
      <c r="D325" s="80" t="str">
        <f t="shared" si="69"/>
        <v/>
      </c>
      <c r="E325" s="80" t="str">
        <f t="shared" si="70"/>
        <v/>
      </c>
      <c r="F325" s="80" t="str">
        <f t="shared" si="58"/>
        <v/>
      </c>
      <c r="G325" s="71" t="str">
        <f t="shared" si="59"/>
        <v/>
      </c>
      <c r="Q325" s="186" t="str">
        <f t="shared" si="60"/>
        <v/>
      </c>
      <c r="R325" s="187" t="str">
        <f t="shared" si="61"/>
        <v/>
      </c>
      <c r="S325" s="188" t="str">
        <f t="shared" si="62"/>
        <v/>
      </c>
      <c r="T325" s="189" t="str">
        <f t="shared" si="63"/>
        <v/>
      </c>
      <c r="U325" s="189" t="str">
        <f t="shared" si="64"/>
        <v/>
      </c>
      <c r="V325" s="189" t="str">
        <f t="shared" si="65"/>
        <v/>
      </c>
      <c r="W325" s="188" t="str">
        <f t="shared" si="57"/>
        <v/>
      </c>
    </row>
    <row r="326" spans="1:23" x14ac:dyDescent="0.35">
      <c r="A326" s="79" t="str">
        <f t="shared" si="66"/>
        <v/>
      </c>
      <c r="B326" s="73" t="str">
        <f t="shared" si="67"/>
        <v/>
      </c>
      <c r="C326" s="71" t="str">
        <f t="shared" si="68"/>
        <v/>
      </c>
      <c r="D326" s="80" t="str">
        <f t="shared" si="69"/>
        <v/>
      </c>
      <c r="E326" s="80" t="str">
        <f t="shared" si="70"/>
        <v/>
      </c>
      <c r="F326" s="80" t="str">
        <f t="shared" si="58"/>
        <v/>
      </c>
      <c r="G326" s="71" t="str">
        <f t="shared" si="59"/>
        <v/>
      </c>
      <c r="Q326" s="186" t="str">
        <f t="shared" si="60"/>
        <v/>
      </c>
      <c r="R326" s="187" t="str">
        <f t="shared" si="61"/>
        <v/>
      </c>
      <c r="S326" s="188" t="str">
        <f t="shared" si="62"/>
        <v/>
      </c>
      <c r="T326" s="189" t="str">
        <f t="shared" si="63"/>
        <v/>
      </c>
      <c r="U326" s="189" t="str">
        <f t="shared" si="64"/>
        <v/>
      </c>
      <c r="V326" s="189" t="str">
        <f t="shared" si="65"/>
        <v/>
      </c>
      <c r="W326" s="188" t="str">
        <f t="shared" si="57"/>
        <v/>
      </c>
    </row>
    <row r="327" spans="1:23" x14ac:dyDescent="0.35">
      <c r="A327" s="79" t="str">
        <f t="shared" si="66"/>
        <v/>
      </c>
      <c r="B327" s="73" t="str">
        <f t="shared" si="67"/>
        <v/>
      </c>
      <c r="C327" s="71" t="str">
        <f t="shared" si="68"/>
        <v/>
      </c>
      <c r="D327" s="80" t="str">
        <f t="shared" si="69"/>
        <v/>
      </c>
      <c r="E327" s="80" t="str">
        <f t="shared" si="70"/>
        <v/>
      </c>
      <c r="F327" s="80" t="str">
        <f t="shared" si="58"/>
        <v/>
      </c>
      <c r="G327" s="71" t="str">
        <f t="shared" si="59"/>
        <v/>
      </c>
      <c r="Q327" s="186" t="str">
        <f t="shared" si="60"/>
        <v/>
      </c>
      <c r="R327" s="187" t="str">
        <f t="shared" si="61"/>
        <v/>
      </c>
      <c r="S327" s="188" t="str">
        <f t="shared" si="62"/>
        <v/>
      </c>
      <c r="T327" s="189" t="str">
        <f t="shared" si="63"/>
        <v/>
      </c>
      <c r="U327" s="189" t="str">
        <f t="shared" si="64"/>
        <v/>
      </c>
      <c r="V327" s="189" t="str">
        <f t="shared" si="65"/>
        <v/>
      </c>
      <c r="W327" s="188" t="str">
        <f t="shared" si="57"/>
        <v/>
      </c>
    </row>
    <row r="328" spans="1:23" x14ac:dyDescent="0.35">
      <c r="A328" s="79" t="str">
        <f t="shared" si="66"/>
        <v/>
      </c>
      <c r="B328" s="73" t="str">
        <f t="shared" si="67"/>
        <v/>
      </c>
      <c r="C328" s="71" t="str">
        <f t="shared" si="68"/>
        <v/>
      </c>
      <c r="D328" s="80" t="str">
        <f t="shared" si="69"/>
        <v/>
      </c>
      <c r="E328" s="80" t="str">
        <f t="shared" si="70"/>
        <v/>
      </c>
      <c r="F328" s="80" t="str">
        <f t="shared" si="58"/>
        <v/>
      </c>
      <c r="G328" s="71" t="str">
        <f t="shared" si="59"/>
        <v/>
      </c>
      <c r="Q328" s="186" t="str">
        <f t="shared" si="60"/>
        <v/>
      </c>
      <c r="R328" s="187" t="str">
        <f t="shared" si="61"/>
        <v/>
      </c>
      <c r="S328" s="188" t="str">
        <f t="shared" si="62"/>
        <v/>
      </c>
      <c r="T328" s="189" t="str">
        <f t="shared" si="63"/>
        <v/>
      </c>
      <c r="U328" s="189" t="str">
        <f t="shared" si="64"/>
        <v/>
      </c>
      <c r="V328" s="189" t="str">
        <f t="shared" si="65"/>
        <v/>
      </c>
      <c r="W328" s="188" t="str">
        <f t="shared" si="57"/>
        <v/>
      </c>
    </row>
    <row r="329" spans="1:23" x14ac:dyDescent="0.35">
      <c r="A329" s="79" t="str">
        <f t="shared" si="66"/>
        <v/>
      </c>
      <c r="B329" s="73" t="str">
        <f t="shared" si="67"/>
        <v/>
      </c>
      <c r="C329" s="71" t="str">
        <f t="shared" si="68"/>
        <v/>
      </c>
      <c r="D329" s="80" t="str">
        <f t="shared" si="69"/>
        <v/>
      </c>
      <c r="E329" s="80" t="str">
        <f t="shared" si="70"/>
        <v/>
      </c>
      <c r="F329" s="80" t="str">
        <f t="shared" si="58"/>
        <v/>
      </c>
      <c r="G329" s="71" t="str">
        <f t="shared" si="59"/>
        <v/>
      </c>
      <c r="Q329" s="186" t="str">
        <f t="shared" si="60"/>
        <v/>
      </c>
      <c r="R329" s="187" t="str">
        <f t="shared" si="61"/>
        <v/>
      </c>
      <c r="S329" s="188" t="str">
        <f t="shared" si="62"/>
        <v/>
      </c>
      <c r="T329" s="189" t="str">
        <f t="shared" si="63"/>
        <v/>
      </c>
      <c r="U329" s="189" t="str">
        <f t="shared" si="64"/>
        <v/>
      </c>
      <c r="V329" s="189" t="str">
        <f t="shared" si="65"/>
        <v/>
      </c>
      <c r="W329" s="188" t="str">
        <f t="shared" si="57"/>
        <v/>
      </c>
    </row>
    <row r="330" spans="1:23" x14ac:dyDescent="0.35">
      <c r="A330" s="79" t="str">
        <f t="shared" si="66"/>
        <v/>
      </c>
      <c r="B330" s="73" t="str">
        <f t="shared" si="67"/>
        <v/>
      </c>
      <c r="C330" s="71" t="str">
        <f t="shared" si="68"/>
        <v/>
      </c>
      <c r="D330" s="80" t="str">
        <f t="shared" si="69"/>
        <v/>
      </c>
      <c r="E330" s="80" t="str">
        <f t="shared" si="70"/>
        <v/>
      </c>
      <c r="F330" s="80" t="str">
        <f t="shared" si="58"/>
        <v/>
      </c>
      <c r="G330" s="71" t="str">
        <f t="shared" si="59"/>
        <v/>
      </c>
      <c r="Q330" s="186" t="str">
        <f t="shared" si="60"/>
        <v/>
      </c>
      <c r="R330" s="187" t="str">
        <f t="shared" si="61"/>
        <v/>
      </c>
      <c r="S330" s="188" t="str">
        <f t="shared" si="62"/>
        <v/>
      </c>
      <c r="T330" s="189" t="str">
        <f t="shared" si="63"/>
        <v/>
      </c>
      <c r="U330" s="189" t="str">
        <f t="shared" si="64"/>
        <v/>
      </c>
      <c r="V330" s="189" t="str">
        <f t="shared" si="65"/>
        <v/>
      </c>
      <c r="W330" s="188" t="str">
        <f t="shared" si="57"/>
        <v/>
      </c>
    </row>
    <row r="331" spans="1:23" x14ac:dyDescent="0.35">
      <c r="A331" s="79" t="str">
        <f t="shared" si="66"/>
        <v/>
      </c>
      <c r="B331" s="73" t="str">
        <f t="shared" si="67"/>
        <v/>
      </c>
      <c r="C331" s="71" t="str">
        <f t="shared" si="68"/>
        <v/>
      </c>
      <c r="D331" s="80" t="str">
        <f t="shared" si="69"/>
        <v/>
      </c>
      <c r="E331" s="80" t="str">
        <f t="shared" si="70"/>
        <v/>
      </c>
      <c r="F331" s="80" t="str">
        <f t="shared" si="58"/>
        <v/>
      </c>
      <c r="G331" s="71" t="str">
        <f t="shared" si="59"/>
        <v/>
      </c>
      <c r="Q331" s="186" t="str">
        <f t="shared" si="60"/>
        <v/>
      </c>
      <c r="R331" s="187" t="str">
        <f t="shared" si="61"/>
        <v/>
      </c>
      <c r="S331" s="188" t="str">
        <f t="shared" si="62"/>
        <v/>
      </c>
      <c r="T331" s="189" t="str">
        <f t="shared" si="63"/>
        <v/>
      </c>
      <c r="U331" s="189" t="str">
        <f t="shared" si="64"/>
        <v/>
      </c>
      <c r="V331" s="189" t="str">
        <f t="shared" si="65"/>
        <v/>
      </c>
      <c r="W331" s="188" t="str">
        <f t="shared" si="57"/>
        <v/>
      </c>
    </row>
    <row r="332" spans="1:23" x14ac:dyDescent="0.35">
      <c r="A332" s="79" t="str">
        <f t="shared" si="66"/>
        <v/>
      </c>
      <c r="B332" s="73" t="str">
        <f t="shared" si="67"/>
        <v/>
      </c>
      <c r="C332" s="71" t="str">
        <f t="shared" si="68"/>
        <v/>
      </c>
      <c r="D332" s="80" t="str">
        <f t="shared" si="69"/>
        <v/>
      </c>
      <c r="E332" s="80" t="str">
        <f t="shared" si="70"/>
        <v/>
      </c>
      <c r="F332" s="80" t="str">
        <f t="shared" si="58"/>
        <v/>
      </c>
      <c r="G332" s="71" t="str">
        <f t="shared" si="59"/>
        <v/>
      </c>
      <c r="Q332" s="186" t="str">
        <f t="shared" si="60"/>
        <v/>
      </c>
      <c r="R332" s="187" t="str">
        <f t="shared" si="61"/>
        <v/>
      </c>
      <c r="S332" s="188" t="str">
        <f t="shared" si="62"/>
        <v/>
      </c>
      <c r="T332" s="189" t="str">
        <f t="shared" si="63"/>
        <v/>
      </c>
      <c r="U332" s="189" t="str">
        <f t="shared" si="64"/>
        <v/>
      </c>
      <c r="V332" s="189" t="str">
        <f t="shared" si="65"/>
        <v/>
      </c>
      <c r="W332" s="188" t="str">
        <f t="shared" si="57"/>
        <v/>
      </c>
    </row>
    <row r="333" spans="1:23" x14ac:dyDescent="0.35">
      <c r="A333" s="79" t="str">
        <f t="shared" si="66"/>
        <v/>
      </c>
      <c r="B333" s="73" t="str">
        <f t="shared" si="67"/>
        <v/>
      </c>
      <c r="C333" s="71" t="str">
        <f t="shared" si="68"/>
        <v/>
      </c>
      <c r="D333" s="80" t="str">
        <f t="shared" si="69"/>
        <v/>
      </c>
      <c r="E333" s="80" t="str">
        <f t="shared" si="70"/>
        <v/>
      </c>
      <c r="F333" s="80" t="str">
        <f t="shared" si="58"/>
        <v/>
      </c>
      <c r="G333" s="71" t="str">
        <f t="shared" si="59"/>
        <v/>
      </c>
      <c r="Q333" s="186" t="str">
        <f t="shared" si="60"/>
        <v/>
      </c>
      <c r="R333" s="187" t="str">
        <f t="shared" si="61"/>
        <v/>
      </c>
      <c r="S333" s="188" t="str">
        <f t="shared" si="62"/>
        <v/>
      </c>
      <c r="T333" s="189" t="str">
        <f t="shared" si="63"/>
        <v/>
      </c>
      <c r="U333" s="189" t="str">
        <f t="shared" si="64"/>
        <v/>
      </c>
      <c r="V333" s="189" t="str">
        <f t="shared" si="65"/>
        <v/>
      </c>
      <c r="W333" s="188" t="str">
        <f t="shared" si="57"/>
        <v/>
      </c>
    </row>
    <row r="334" spans="1:23" x14ac:dyDescent="0.35">
      <c r="A334" s="79" t="str">
        <f t="shared" si="66"/>
        <v/>
      </c>
      <c r="B334" s="73" t="str">
        <f t="shared" si="67"/>
        <v/>
      </c>
      <c r="C334" s="71" t="str">
        <f t="shared" si="68"/>
        <v/>
      </c>
      <c r="D334" s="80" t="str">
        <f t="shared" si="69"/>
        <v/>
      </c>
      <c r="E334" s="80" t="str">
        <f t="shared" si="70"/>
        <v/>
      </c>
      <c r="F334" s="80" t="str">
        <f t="shared" si="58"/>
        <v/>
      </c>
      <c r="G334" s="71" t="str">
        <f t="shared" si="59"/>
        <v/>
      </c>
      <c r="Q334" s="186" t="str">
        <f t="shared" si="60"/>
        <v/>
      </c>
      <c r="R334" s="187" t="str">
        <f t="shared" si="61"/>
        <v/>
      </c>
      <c r="S334" s="188" t="str">
        <f t="shared" si="62"/>
        <v/>
      </c>
      <c r="T334" s="189" t="str">
        <f t="shared" si="63"/>
        <v/>
      </c>
      <c r="U334" s="189" t="str">
        <f t="shared" si="64"/>
        <v/>
      </c>
      <c r="V334" s="189" t="str">
        <f t="shared" si="65"/>
        <v/>
      </c>
      <c r="W334" s="188" t="str">
        <f t="shared" si="57"/>
        <v/>
      </c>
    </row>
    <row r="335" spans="1:23" x14ac:dyDescent="0.35">
      <c r="A335" s="79" t="str">
        <f t="shared" si="66"/>
        <v/>
      </c>
      <c r="B335" s="73" t="str">
        <f t="shared" si="67"/>
        <v/>
      </c>
      <c r="C335" s="71" t="str">
        <f t="shared" si="68"/>
        <v/>
      </c>
      <c r="D335" s="80" t="str">
        <f t="shared" si="69"/>
        <v/>
      </c>
      <c r="E335" s="80" t="str">
        <f t="shared" si="70"/>
        <v/>
      </c>
      <c r="F335" s="80" t="str">
        <f t="shared" si="58"/>
        <v/>
      </c>
      <c r="G335" s="71" t="str">
        <f t="shared" si="59"/>
        <v/>
      </c>
      <c r="Q335" s="186" t="str">
        <f t="shared" si="60"/>
        <v/>
      </c>
      <c r="R335" s="187" t="str">
        <f t="shared" si="61"/>
        <v/>
      </c>
      <c r="S335" s="188" t="str">
        <f t="shared" si="62"/>
        <v/>
      </c>
      <c r="T335" s="189" t="str">
        <f t="shared" si="63"/>
        <v/>
      </c>
      <c r="U335" s="189" t="str">
        <f t="shared" si="64"/>
        <v/>
      </c>
      <c r="V335" s="189" t="str">
        <f t="shared" si="65"/>
        <v/>
      </c>
      <c r="W335" s="188" t="str">
        <f t="shared" si="57"/>
        <v/>
      </c>
    </row>
    <row r="336" spans="1:23" x14ac:dyDescent="0.35">
      <c r="A336" s="79" t="str">
        <f t="shared" si="66"/>
        <v/>
      </c>
      <c r="B336" s="73" t="str">
        <f t="shared" si="67"/>
        <v/>
      </c>
      <c r="C336" s="71" t="str">
        <f t="shared" si="68"/>
        <v/>
      </c>
      <c r="D336" s="80" t="str">
        <f t="shared" si="69"/>
        <v/>
      </c>
      <c r="E336" s="80" t="str">
        <f t="shared" si="70"/>
        <v/>
      </c>
      <c r="F336" s="80" t="str">
        <f t="shared" si="58"/>
        <v/>
      </c>
      <c r="G336" s="71" t="str">
        <f t="shared" si="59"/>
        <v/>
      </c>
      <c r="Q336" s="186" t="str">
        <f t="shared" si="60"/>
        <v/>
      </c>
      <c r="R336" s="187" t="str">
        <f t="shared" si="61"/>
        <v/>
      </c>
      <c r="S336" s="188" t="str">
        <f t="shared" si="62"/>
        <v/>
      </c>
      <c r="T336" s="189" t="str">
        <f t="shared" si="63"/>
        <v/>
      </c>
      <c r="U336" s="189" t="str">
        <f t="shared" si="64"/>
        <v/>
      </c>
      <c r="V336" s="189" t="str">
        <f t="shared" si="65"/>
        <v/>
      </c>
      <c r="W336" s="188" t="str">
        <f t="shared" si="57"/>
        <v/>
      </c>
    </row>
    <row r="337" spans="1:23" x14ac:dyDescent="0.35">
      <c r="A337" s="79" t="str">
        <f t="shared" si="66"/>
        <v/>
      </c>
      <c r="B337" s="73" t="str">
        <f t="shared" si="67"/>
        <v/>
      </c>
      <c r="C337" s="71" t="str">
        <f t="shared" si="68"/>
        <v/>
      </c>
      <c r="D337" s="80" t="str">
        <f t="shared" si="69"/>
        <v/>
      </c>
      <c r="E337" s="80" t="str">
        <f t="shared" si="70"/>
        <v/>
      </c>
      <c r="F337" s="80" t="str">
        <f t="shared" si="58"/>
        <v/>
      </c>
      <c r="G337" s="71" t="str">
        <f t="shared" si="59"/>
        <v/>
      </c>
      <c r="Q337" s="186" t="str">
        <f t="shared" si="60"/>
        <v/>
      </c>
      <c r="R337" s="187" t="str">
        <f t="shared" si="61"/>
        <v/>
      </c>
      <c r="S337" s="188" t="str">
        <f t="shared" si="62"/>
        <v/>
      </c>
      <c r="T337" s="189" t="str">
        <f t="shared" si="63"/>
        <v/>
      </c>
      <c r="U337" s="189" t="str">
        <f t="shared" si="64"/>
        <v/>
      </c>
      <c r="V337" s="189" t="str">
        <f t="shared" si="65"/>
        <v/>
      </c>
      <c r="W337" s="188" t="str">
        <f t="shared" si="57"/>
        <v/>
      </c>
    </row>
    <row r="338" spans="1:23" x14ac:dyDescent="0.35">
      <c r="A338" s="79" t="str">
        <f t="shared" si="66"/>
        <v/>
      </c>
      <c r="B338" s="73" t="str">
        <f t="shared" si="67"/>
        <v/>
      </c>
      <c r="C338" s="71" t="str">
        <f t="shared" si="68"/>
        <v/>
      </c>
      <c r="D338" s="80" t="str">
        <f t="shared" si="69"/>
        <v/>
      </c>
      <c r="E338" s="80" t="str">
        <f t="shared" si="70"/>
        <v/>
      </c>
      <c r="F338" s="80" t="str">
        <f t="shared" si="58"/>
        <v/>
      </c>
      <c r="G338" s="71" t="str">
        <f t="shared" si="59"/>
        <v/>
      </c>
      <c r="Q338" s="186" t="str">
        <f t="shared" si="60"/>
        <v/>
      </c>
      <c r="R338" s="187" t="str">
        <f t="shared" si="61"/>
        <v/>
      </c>
      <c r="S338" s="188" t="str">
        <f t="shared" si="62"/>
        <v/>
      </c>
      <c r="T338" s="189" t="str">
        <f t="shared" si="63"/>
        <v/>
      </c>
      <c r="U338" s="189" t="str">
        <f t="shared" si="64"/>
        <v/>
      </c>
      <c r="V338" s="189" t="str">
        <f t="shared" si="65"/>
        <v/>
      </c>
      <c r="W338" s="188" t="str">
        <f t="shared" ref="W338:W401" si="71">IF(R338="","",SUM(S338)-SUM(U338))</f>
        <v/>
      </c>
    </row>
    <row r="339" spans="1:23" x14ac:dyDescent="0.35">
      <c r="A339" s="79" t="str">
        <f t="shared" si="66"/>
        <v/>
      </c>
      <c r="B339" s="73" t="str">
        <f t="shared" si="67"/>
        <v/>
      </c>
      <c r="C339" s="71" t="str">
        <f t="shared" si="68"/>
        <v/>
      </c>
      <c r="D339" s="80" t="str">
        <f t="shared" si="69"/>
        <v/>
      </c>
      <c r="E339" s="80" t="str">
        <f t="shared" si="70"/>
        <v/>
      </c>
      <c r="F339" s="80" t="str">
        <f t="shared" ref="F339:F402" si="72">IF(B339="","",SUM(D339:E339))</f>
        <v/>
      </c>
      <c r="G339" s="71" t="str">
        <f t="shared" ref="G339:G402" si="73">IF(B339="","",SUM(C339)-SUM(E339))</f>
        <v/>
      </c>
      <c r="Q339" s="186" t="str">
        <f t="shared" ref="Q339:Q402" si="74">IF(R339="","",EDATE(Q338,1))</f>
        <v/>
      </c>
      <c r="R339" s="187" t="str">
        <f t="shared" ref="R339:R402" si="75">IF(R338="","",IF(SUM(R338)+1&lt;=$U$7,SUM(R338)+1,""))</f>
        <v/>
      </c>
      <c r="S339" s="188" t="str">
        <f t="shared" ref="S339:S402" si="76">IF(R339="","",W338)</f>
        <v/>
      </c>
      <c r="T339" s="189" t="str">
        <f t="shared" ref="T339:T402" si="77">IF(R339="","",IPMT($U$13/12,R339,$U$7,-$U$11,$U$12,0))</f>
        <v/>
      </c>
      <c r="U339" s="189" t="str">
        <f t="shared" ref="U339:U402" si="78">IF(R339="","",PPMT($U$13/12,R339,$U$7,-$U$11,$U$12,0))</f>
        <v/>
      </c>
      <c r="V339" s="189" t="str">
        <f t="shared" ref="V339:V402" si="79">IF(R339="","",SUM(T339:U339))</f>
        <v/>
      </c>
      <c r="W339" s="188" t="str">
        <f t="shared" si="71"/>
        <v/>
      </c>
    </row>
    <row r="340" spans="1:23" x14ac:dyDescent="0.35">
      <c r="A340" s="79" t="str">
        <f t="shared" ref="A340:A403" si="80">IF(B340="","",EDATE(A339,1))</f>
        <v/>
      </c>
      <c r="B340" s="73" t="str">
        <f t="shared" ref="B340:B403" si="81">IF(B339="","",IF(SUM(B339)+1&lt;=$E$7,SUM(B339)+1,""))</f>
        <v/>
      </c>
      <c r="C340" s="71" t="str">
        <f t="shared" ref="C340:C403" si="82">IF(B340="","",G339)</f>
        <v/>
      </c>
      <c r="D340" s="80" t="str">
        <f t="shared" ref="D340:D403" si="83">IF(B340="","",IPMT($E$14/12,B340-1,$E$7-1,-$C$19,$E$13,0))</f>
        <v/>
      </c>
      <c r="E340" s="80" t="str">
        <f t="shared" ref="E340:E403" si="84">IF(B340="","",PPMT($E$14/12,B340-1,$E$7-1,-$C$19,$E$13,0))</f>
        <v/>
      </c>
      <c r="F340" s="80" t="str">
        <f t="shared" si="72"/>
        <v/>
      </c>
      <c r="G340" s="71" t="str">
        <f t="shared" si="73"/>
        <v/>
      </c>
      <c r="Q340" s="186" t="str">
        <f t="shared" si="74"/>
        <v/>
      </c>
      <c r="R340" s="187" t="str">
        <f t="shared" si="75"/>
        <v/>
      </c>
      <c r="S340" s="188" t="str">
        <f t="shared" si="76"/>
        <v/>
      </c>
      <c r="T340" s="189" t="str">
        <f t="shared" si="77"/>
        <v/>
      </c>
      <c r="U340" s="189" t="str">
        <f t="shared" si="78"/>
        <v/>
      </c>
      <c r="V340" s="189" t="str">
        <f t="shared" si="79"/>
        <v/>
      </c>
      <c r="W340" s="188" t="str">
        <f t="shared" si="71"/>
        <v/>
      </c>
    </row>
    <row r="341" spans="1:23" x14ac:dyDescent="0.35">
      <c r="A341" s="79" t="str">
        <f t="shared" si="80"/>
        <v/>
      </c>
      <c r="B341" s="73" t="str">
        <f t="shared" si="81"/>
        <v/>
      </c>
      <c r="C341" s="71" t="str">
        <f t="shared" si="82"/>
        <v/>
      </c>
      <c r="D341" s="80" t="str">
        <f t="shared" si="83"/>
        <v/>
      </c>
      <c r="E341" s="80" t="str">
        <f t="shared" si="84"/>
        <v/>
      </c>
      <c r="F341" s="80" t="str">
        <f t="shared" si="72"/>
        <v/>
      </c>
      <c r="G341" s="71" t="str">
        <f t="shared" si="73"/>
        <v/>
      </c>
      <c r="Q341" s="186" t="str">
        <f t="shared" si="74"/>
        <v/>
      </c>
      <c r="R341" s="187" t="str">
        <f t="shared" si="75"/>
        <v/>
      </c>
      <c r="S341" s="188" t="str">
        <f t="shared" si="76"/>
        <v/>
      </c>
      <c r="T341" s="189" t="str">
        <f t="shared" si="77"/>
        <v/>
      </c>
      <c r="U341" s="189" t="str">
        <f t="shared" si="78"/>
        <v/>
      </c>
      <c r="V341" s="189" t="str">
        <f t="shared" si="79"/>
        <v/>
      </c>
      <c r="W341" s="188" t="str">
        <f t="shared" si="71"/>
        <v/>
      </c>
    </row>
    <row r="342" spans="1:23" x14ac:dyDescent="0.35">
      <c r="A342" s="79" t="str">
        <f t="shared" si="80"/>
        <v/>
      </c>
      <c r="B342" s="73" t="str">
        <f t="shared" si="81"/>
        <v/>
      </c>
      <c r="C342" s="71" t="str">
        <f t="shared" si="82"/>
        <v/>
      </c>
      <c r="D342" s="80" t="str">
        <f t="shared" si="83"/>
        <v/>
      </c>
      <c r="E342" s="80" t="str">
        <f t="shared" si="84"/>
        <v/>
      </c>
      <c r="F342" s="80" t="str">
        <f t="shared" si="72"/>
        <v/>
      </c>
      <c r="G342" s="71" t="str">
        <f t="shared" si="73"/>
        <v/>
      </c>
      <c r="Q342" s="186" t="str">
        <f t="shared" si="74"/>
        <v/>
      </c>
      <c r="R342" s="187" t="str">
        <f t="shared" si="75"/>
        <v/>
      </c>
      <c r="S342" s="188" t="str">
        <f t="shared" si="76"/>
        <v/>
      </c>
      <c r="T342" s="189" t="str">
        <f t="shared" si="77"/>
        <v/>
      </c>
      <c r="U342" s="189" t="str">
        <f t="shared" si="78"/>
        <v/>
      </c>
      <c r="V342" s="189" t="str">
        <f t="shared" si="79"/>
        <v/>
      </c>
      <c r="W342" s="188" t="str">
        <f t="shared" si="71"/>
        <v/>
      </c>
    </row>
    <row r="343" spans="1:23" x14ac:dyDescent="0.35">
      <c r="A343" s="79" t="str">
        <f t="shared" si="80"/>
        <v/>
      </c>
      <c r="B343" s="73" t="str">
        <f t="shared" si="81"/>
        <v/>
      </c>
      <c r="C343" s="71" t="str">
        <f t="shared" si="82"/>
        <v/>
      </c>
      <c r="D343" s="80" t="str">
        <f t="shared" si="83"/>
        <v/>
      </c>
      <c r="E343" s="80" t="str">
        <f t="shared" si="84"/>
        <v/>
      </c>
      <c r="F343" s="80" t="str">
        <f t="shared" si="72"/>
        <v/>
      </c>
      <c r="G343" s="71" t="str">
        <f t="shared" si="73"/>
        <v/>
      </c>
      <c r="Q343" s="186" t="str">
        <f t="shared" si="74"/>
        <v/>
      </c>
      <c r="R343" s="187" t="str">
        <f t="shared" si="75"/>
        <v/>
      </c>
      <c r="S343" s="188" t="str">
        <f t="shared" si="76"/>
        <v/>
      </c>
      <c r="T343" s="189" t="str">
        <f t="shared" si="77"/>
        <v/>
      </c>
      <c r="U343" s="189" t="str">
        <f t="shared" si="78"/>
        <v/>
      </c>
      <c r="V343" s="189" t="str">
        <f t="shared" si="79"/>
        <v/>
      </c>
      <c r="W343" s="188" t="str">
        <f t="shared" si="71"/>
        <v/>
      </c>
    </row>
    <row r="344" spans="1:23" x14ac:dyDescent="0.35">
      <c r="A344" s="79" t="str">
        <f t="shared" si="80"/>
        <v/>
      </c>
      <c r="B344" s="73" t="str">
        <f t="shared" si="81"/>
        <v/>
      </c>
      <c r="C344" s="71" t="str">
        <f t="shared" si="82"/>
        <v/>
      </c>
      <c r="D344" s="80" t="str">
        <f t="shared" si="83"/>
        <v/>
      </c>
      <c r="E344" s="80" t="str">
        <f t="shared" si="84"/>
        <v/>
      </c>
      <c r="F344" s="80" t="str">
        <f t="shared" si="72"/>
        <v/>
      </c>
      <c r="G344" s="71" t="str">
        <f t="shared" si="73"/>
        <v/>
      </c>
      <c r="Q344" s="186" t="str">
        <f t="shared" si="74"/>
        <v/>
      </c>
      <c r="R344" s="187" t="str">
        <f t="shared" si="75"/>
        <v/>
      </c>
      <c r="S344" s="188" t="str">
        <f t="shared" si="76"/>
        <v/>
      </c>
      <c r="T344" s="189" t="str">
        <f t="shared" si="77"/>
        <v/>
      </c>
      <c r="U344" s="189" t="str">
        <f t="shared" si="78"/>
        <v/>
      </c>
      <c r="V344" s="189" t="str">
        <f t="shared" si="79"/>
        <v/>
      </c>
      <c r="W344" s="188" t="str">
        <f t="shared" si="71"/>
        <v/>
      </c>
    </row>
    <row r="345" spans="1:23" x14ac:dyDescent="0.35">
      <c r="A345" s="79" t="str">
        <f t="shared" si="80"/>
        <v/>
      </c>
      <c r="B345" s="73" t="str">
        <f t="shared" si="81"/>
        <v/>
      </c>
      <c r="C345" s="71" t="str">
        <f t="shared" si="82"/>
        <v/>
      </c>
      <c r="D345" s="80" t="str">
        <f t="shared" si="83"/>
        <v/>
      </c>
      <c r="E345" s="80" t="str">
        <f t="shared" si="84"/>
        <v/>
      </c>
      <c r="F345" s="80" t="str">
        <f t="shared" si="72"/>
        <v/>
      </c>
      <c r="G345" s="71" t="str">
        <f t="shared" si="73"/>
        <v/>
      </c>
      <c r="Q345" s="186" t="str">
        <f t="shared" si="74"/>
        <v/>
      </c>
      <c r="R345" s="187" t="str">
        <f t="shared" si="75"/>
        <v/>
      </c>
      <c r="S345" s="188" t="str">
        <f t="shared" si="76"/>
        <v/>
      </c>
      <c r="T345" s="189" t="str">
        <f t="shared" si="77"/>
        <v/>
      </c>
      <c r="U345" s="189" t="str">
        <f t="shared" si="78"/>
        <v/>
      </c>
      <c r="V345" s="189" t="str">
        <f t="shared" si="79"/>
        <v/>
      </c>
      <c r="W345" s="188" t="str">
        <f t="shared" si="71"/>
        <v/>
      </c>
    </row>
    <row r="346" spans="1:23" x14ac:dyDescent="0.35">
      <c r="A346" s="79" t="str">
        <f t="shared" si="80"/>
        <v/>
      </c>
      <c r="B346" s="73" t="str">
        <f t="shared" si="81"/>
        <v/>
      </c>
      <c r="C346" s="71" t="str">
        <f t="shared" si="82"/>
        <v/>
      </c>
      <c r="D346" s="80" t="str">
        <f t="shared" si="83"/>
        <v/>
      </c>
      <c r="E346" s="80" t="str">
        <f t="shared" si="84"/>
        <v/>
      </c>
      <c r="F346" s="80" t="str">
        <f t="shared" si="72"/>
        <v/>
      </c>
      <c r="G346" s="71" t="str">
        <f t="shared" si="73"/>
        <v/>
      </c>
      <c r="Q346" s="186" t="str">
        <f t="shared" si="74"/>
        <v/>
      </c>
      <c r="R346" s="187" t="str">
        <f t="shared" si="75"/>
        <v/>
      </c>
      <c r="S346" s="188" t="str">
        <f t="shared" si="76"/>
        <v/>
      </c>
      <c r="T346" s="189" t="str">
        <f t="shared" si="77"/>
        <v/>
      </c>
      <c r="U346" s="189" t="str">
        <f t="shared" si="78"/>
        <v/>
      </c>
      <c r="V346" s="189" t="str">
        <f t="shared" si="79"/>
        <v/>
      </c>
      <c r="W346" s="188" t="str">
        <f t="shared" si="71"/>
        <v/>
      </c>
    </row>
    <row r="347" spans="1:23" x14ac:dyDescent="0.35">
      <c r="A347" s="79" t="str">
        <f t="shared" si="80"/>
        <v/>
      </c>
      <c r="B347" s="73" t="str">
        <f t="shared" si="81"/>
        <v/>
      </c>
      <c r="C347" s="71" t="str">
        <f t="shared" si="82"/>
        <v/>
      </c>
      <c r="D347" s="80" t="str">
        <f t="shared" si="83"/>
        <v/>
      </c>
      <c r="E347" s="80" t="str">
        <f t="shared" si="84"/>
        <v/>
      </c>
      <c r="F347" s="80" t="str">
        <f t="shared" si="72"/>
        <v/>
      </c>
      <c r="G347" s="71" t="str">
        <f t="shared" si="73"/>
        <v/>
      </c>
      <c r="Q347" s="186" t="str">
        <f t="shared" si="74"/>
        <v/>
      </c>
      <c r="R347" s="187" t="str">
        <f t="shared" si="75"/>
        <v/>
      </c>
      <c r="S347" s="188" t="str">
        <f t="shared" si="76"/>
        <v/>
      </c>
      <c r="T347" s="189" t="str">
        <f t="shared" si="77"/>
        <v/>
      </c>
      <c r="U347" s="189" t="str">
        <f t="shared" si="78"/>
        <v/>
      </c>
      <c r="V347" s="189" t="str">
        <f t="shared" si="79"/>
        <v/>
      </c>
      <c r="W347" s="188" t="str">
        <f t="shared" si="71"/>
        <v/>
      </c>
    </row>
    <row r="348" spans="1:23" x14ac:dyDescent="0.35">
      <c r="A348" s="79" t="str">
        <f t="shared" si="80"/>
        <v/>
      </c>
      <c r="B348" s="73" t="str">
        <f t="shared" si="81"/>
        <v/>
      </c>
      <c r="C348" s="71" t="str">
        <f t="shared" si="82"/>
        <v/>
      </c>
      <c r="D348" s="80" t="str">
        <f t="shared" si="83"/>
        <v/>
      </c>
      <c r="E348" s="80" t="str">
        <f t="shared" si="84"/>
        <v/>
      </c>
      <c r="F348" s="80" t="str">
        <f t="shared" si="72"/>
        <v/>
      </c>
      <c r="G348" s="71" t="str">
        <f t="shared" si="73"/>
        <v/>
      </c>
      <c r="Q348" s="186" t="str">
        <f t="shared" si="74"/>
        <v/>
      </c>
      <c r="R348" s="187" t="str">
        <f t="shared" si="75"/>
        <v/>
      </c>
      <c r="S348" s="188" t="str">
        <f t="shared" si="76"/>
        <v/>
      </c>
      <c r="T348" s="189" t="str">
        <f t="shared" si="77"/>
        <v/>
      </c>
      <c r="U348" s="189" t="str">
        <f t="shared" si="78"/>
        <v/>
      </c>
      <c r="V348" s="189" t="str">
        <f t="shared" si="79"/>
        <v/>
      </c>
      <c r="W348" s="188" t="str">
        <f t="shared" si="71"/>
        <v/>
      </c>
    </row>
    <row r="349" spans="1:23" x14ac:dyDescent="0.35">
      <c r="A349" s="79" t="str">
        <f t="shared" si="80"/>
        <v/>
      </c>
      <c r="B349" s="73" t="str">
        <f t="shared" si="81"/>
        <v/>
      </c>
      <c r="C349" s="71" t="str">
        <f t="shared" si="82"/>
        <v/>
      </c>
      <c r="D349" s="80" t="str">
        <f t="shared" si="83"/>
        <v/>
      </c>
      <c r="E349" s="80" t="str">
        <f t="shared" si="84"/>
        <v/>
      </c>
      <c r="F349" s="80" t="str">
        <f t="shared" si="72"/>
        <v/>
      </c>
      <c r="G349" s="71" t="str">
        <f t="shared" si="73"/>
        <v/>
      </c>
      <c r="Q349" s="186" t="str">
        <f t="shared" si="74"/>
        <v/>
      </c>
      <c r="R349" s="187" t="str">
        <f t="shared" si="75"/>
        <v/>
      </c>
      <c r="S349" s="188" t="str">
        <f t="shared" si="76"/>
        <v/>
      </c>
      <c r="T349" s="189" t="str">
        <f t="shared" si="77"/>
        <v/>
      </c>
      <c r="U349" s="189" t="str">
        <f t="shared" si="78"/>
        <v/>
      </c>
      <c r="V349" s="189" t="str">
        <f t="shared" si="79"/>
        <v/>
      </c>
      <c r="W349" s="188" t="str">
        <f t="shared" si="71"/>
        <v/>
      </c>
    </row>
    <row r="350" spans="1:23" x14ac:dyDescent="0.35">
      <c r="A350" s="79" t="str">
        <f t="shared" si="80"/>
        <v/>
      </c>
      <c r="B350" s="73" t="str">
        <f t="shared" si="81"/>
        <v/>
      </c>
      <c r="C350" s="71" t="str">
        <f t="shared" si="82"/>
        <v/>
      </c>
      <c r="D350" s="80" t="str">
        <f t="shared" si="83"/>
        <v/>
      </c>
      <c r="E350" s="80" t="str">
        <f t="shared" si="84"/>
        <v/>
      </c>
      <c r="F350" s="80" t="str">
        <f t="shared" si="72"/>
        <v/>
      </c>
      <c r="G350" s="71" t="str">
        <f t="shared" si="73"/>
        <v/>
      </c>
      <c r="Q350" s="186" t="str">
        <f t="shared" si="74"/>
        <v/>
      </c>
      <c r="R350" s="187" t="str">
        <f t="shared" si="75"/>
        <v/>
      </c>
      <c r="S350" s="188" t="str">
        <f t="shared" si="76"/>
        <v/>
      </c>
      <c r="T350" s="189" t="str">
        <f t="shared" si="77"/>
        <v/>
      </c>
      <c r="U350" s="189" t="str">
        <f t="shared" si="78"/>
        <v/>
      </c>
      <c r="V350" s="189" t="str">
        <f t="shared" si="79"/>
        <v/>
      </c>
      <c r="W350" s="188" t="str">
        <f t="shared" si="71"/>
        <v/>
      </c>
    </row>
    <row r="351" spans="1:23" x14ac:dyDescent="0.35">
      <c r="A351" s="79" t="str">
        <f t="shared" si="80"/>
        <v/>
      </c>
      <c r="B351" s="73" t="str">
        <f t="shared" si="81"/>
        <v/>
      </c>
      <c r="C351" s="71" t="str">
        <f t="shared" si="82"/>
        <v/>
      </c>
      <c r="D351" s="80" t="str">
        <f t="shared" si="83"/>
        <v/>
      </c>
      <c r="E351" s="80" t="str">
        <f t="shared" si="84"/>
        <v/>
      </c>
      <c r="F351" s="80" t="str">
        <f t="shared" si="72"/>
        <v/>
      </c>
      <c r="G351" s="71" t="str">
        <f t="shared" si="73"/>
        <v/>
      </c>
      <c r="Q351" s="186" t="str">
        <f t="shared" si="74"/>
        <v/>
      </c>
      <c r="R351" s="187" t="str">
        <f t="shared" si="75"/>
        <v/>
      </c>
      <c r="S351" s="188" t="str">
        <f t="shared" si="76"/>
        <v/>
      </c>
      <c r="T351" s="189" t="str">
        <f t="shared" si="77"/>
        <v/>
      </c>
      <c r="U351" s="189" t="str">
        <f t="shared" si="78"/>
        <v/>
      </c>
      <c r="V351" s="189" t="str">
        <f t="shared" si="79"/>
        <v/>
      </c>
      <c r="W351" s="188" t="str">
        <f t="shared" si="71"/>
        <v/>
      </c>
    </row>
    <row r="352" spans="1:23" x14ac:dyDescent="0.35">
      <c r="A352" s="79" t="str">
        <f t="shared" si="80"/>
        <v/>
      </c>
      <c r="B352" s="73" t="str">
        <f t="shared" si="81"/>
        <v/>
      </c>
      <c r="C352" s="71" t="str">
        <f t="shared" si="82"/>
        <v/>
      </c>
      <c r="D352" s="80" t="str">
        <f t="shared" si="83"/>
        <v/>
      </c>
      <c r="E352" s="80" t="str">
        <f t="shared" si="84"/>
        <v/>
      </c>
      <c r="F352" s="80" t="str">
        <f t="shared" si="72"/>
        <v/>
      </c>
      <c r="G352" s="71" t="str">
        <f t="shared" si="73"/>
        <v/>
      </c>
      <c r="Q352" s="186" t="str">
        <f t="shared" si="74"/>
        <v/>
      </c>
      <c r="R352" s="187" t="str">
        <f t="shared" si="75"/>
        <v/>
      </c>
      <c r="S352" s="188" t="str">
        <f t="shared" si="76"/>
        <v/>
      </c>
      <c r="T352" s="189" t="str">
        <f t="shared" si="77"/>
        <v/>
      </c>
      <c r="U352" s="189" t="str">
        <f t="shared" si="78"/>
        <v/>
      </c>
      <c r="V352" s="189" t="str">
        <f t="shared" si="79"/>
        <v/>
      </c>
      <c r="W352" s="188" t="str">
        <f t="shared" si="71"/>
        <v/>
      </c>
    </row>
    <row r="353" spans="1:23" x14ac:dyDescent="0.35">
      <c r="A353" s="79" t="str">
        <f t="shared" si="80"/>
        <v/>
      </c>
      <c r="B353" s="73" t="str">
        <f t="shared" si="81"/>
        <v/>
      </c>
      <c r="C353" s="71" t="str">
        <f t="shared" si="82"/>
        <v/>
      </c>
      <c r="D353" s="80" t="str">
        <f t="shared" si="83"/>
        <v/>
      </c>
      <c r="E353" s="80" t="str">
        <f t="shared" si="84"/>
        <v/>
      </c>
      <c r="F353" s="80" t="str">
        <f t="shared" si="72"/>
        <v/>
      </c>
      <c r="G353" s="71" t="str">
        <f t="shared" si="73"/>
        <v/>
      </c>
      <c r="Q353" s="186" t="str">
        <f t="shared" si="74"/>
        <v/>
      </c>
      <c r="R353" s="187" t="str">
        <f t="shared" si="75"/>
        <v/>
      </c>
      <c r="S353" s="188" t="str">
        <f t="shared" si="76"/>
        <v/>
      </c>
      <c r="T353" s="189" t="str">
        <f t="shared" si="77"/>
        <v/>
      </c>
      <c r="U353" s="189" t="str">
        <f t="shared" si="78"/>
        <v/>
      </c>
      <c r="V353" s="189" t="str">
        <f t="shared" si="79"/>
        <v/>
      </c>
      <c r="W353" s="188" t="str">
        <f t="shared" si="71"/>
        <v/>
      </c>
    </row>
    <row r="354" spans="1:23" x14ac:dyDescent="0.35">
      <c r="A354" s="79" t="str">
        <f t="shared" si="80"/>
        <v/>
      </c>
      <c r="B354" s="73" t="str">
        <f t="shared" si="81"/>
        <v/>
      </c>
      <c r="C354" s="71" t="str">
        <f t="shared" si="82"/>
        <v/>
      </c>
      <c r="D354" s="80" t="str">
        <f t="shared" si="83"/>
        <v/>
      </c>
      <c r="E354" s="80" t="str">
        <f t="shared" si="84"/>
        <v/>
      </c>
      <c r="F354" s="80" t="str">
        <f t="shared" si="72"/>
        <v/>
      </c>
      <c r="G354" s="71" t="str">
        <f t="shared" si="73"/>
        <v/>
      </c>
      <c r="Q354" s="186" t="str">
        <f t="shared" si="74"/>
        <v/>
      </c>
      <c r="R354" s="187" t="str">
        <f t="shared" si="75"/>
        <v/>
      </c>
      <c r="S354" s="188" t="str">
        <f t="shared" si="76"/>
        <v/>
      </c>
      <c r="T354" s="189" t="str">
        <f t="shared" si="77"/>
        <v/>
      </c>
      <c r="U354" s="189" t="str">
        <f t="shared" si="78"/>
        <v/>
      </c>
      <c r="V354" s="189" t="str">
        <f t="shared" si="79"/>
        <v/>
      </c>
      <c r="W354" s="188" t="str">
        <f t="shared" si="71"/>
        <v/>
      </c>
    </row>
    <row r="355" spans="1:23" x14ac:dyDescent="0.35">
      <c r="A355" s="79" t="str">
        <f t="shared" si="80"/>
        <v/>
      </c>
      <c r="B355" s="73" t="str">
        <f t="shared" si="81"/>
        <v/>
      </c>
      <c r="C355" s="71" t="str">
        <f t="shared" si="82"/>
        <v/>
      </c>
      <c r="D355" s="80" t="str">
        <f t="shared" si="83"/>
        <v/>
      </c>
      <c r="E355" s="80" t="str">
        <f t="shared" si="84"/>
        <v/>
      </c>
      <c r="F355" s="80" t="str">
        <f t="shared" si="72"/>
        <v/>
      </c>
      <c r="G355" s="71" t="str">
        <f t="shared" si="73"/>
        <v/>
      </c>
      <c r="Q355" s="186" t="str">
        <f t="shared" si="74"/>
        <v/>
      </c>
      <c r="R355" s="187" t="str">
        <f t="shared" si="75"/>
        <v/>
      </c>
      <c r="S355" s="188" t="str">
        <f t="shared" si="76"/>
        <v/>
      </c>
      <c r="T355" s="189" t="str">
        <f t="shared" si="77"/>
        <v/>
      </c>
      <c r="U355" s="189" t="str">
        <f t="shared" si="78"/>
        <v/>
      </c>
      <c r="V355" s="189" t="str">
        <f t="shared" si="79"/>
        <v/>
      </c>
      <c r="W355" s="188" t="str">
        <f t="shared" si="71"/>
        <v/>
      </c>
    </row>
    <row r="356" spans="1:23" x14ac:dyDescent="0.35">
      <c r="A356" s="79" t="str">
        <f t="shared" si="80"/>
        <v/>
      </c>
      <c r="B356" s="73" t="str">
        <f t="shared" si="81"/>
        <v/>
      </c>
      <c r="C356" s="71" t="str">
        <f t="shared" si="82"/>
        <v/>
      </c>
      <c r="D356" s="80" t="str">
        <f t="shared" si="83"/>
        <v/>
      </c>
      <c r="E356" s="80" t="str">
        <f t="shared" si="84"/>
        <v/>
      </c>
      <c r="F356" s="80" t="str">
        <f t="shared" si="72"/>
        <v/>
      </c>
      <c r="G356" s="71" t="str">
        <f t="shared" si="73"/>
        <v/>
      </c>
      <c r="Q356" s="186" t="str">
        <f t="shared" si="74"/>
        <v/>
      </c>
      <c r="R356" s="187" t="str">
        <f t="shared" si="75"/>
        <v/>
      </c>
      <c r="S356" s="188" t="str">
        <f t="shared" si="76"/>
        <v/>
      </c>
      <c r="T356" s="189" t="str">
        <f t="shared" si="77"/>
        <v/>
      </c>
      <c r="U356" s="189" t="str">
        <f t="shared" si="78"/>
        <v/>
      </c>
      <c r="V356" s="189" t="str">
        <f t="shared" si="79"/>
        <v/>
      </c>
      <c r="W356" s="188" t="str">
        <f t="shared" si="71"/>
        <v/>
      </c>
    </row>
    <row r="357" spans="1:23" x14ac:dyDescent="0.35">
      <c r="A357" s="79" t="str">
        <f t="shared" si="80"/>
        <v/>
      </c>
      <c r="B357" s="73" t="str">
        <f t="shared" si="81"/>
        <v/>
      </c>
      <c r="C357" s="71" t="str">
        <f t="shared" si="82"/>
        <v/>
      </c>
      <c r="D357" s="80" t="str">
        <f t="shared" si="83"/>
        <v/>
      </c>
      <c r="E357" s="80" t="str">
        <f t="shared" si="84"/>
        <v/>
      </c>
      <c r="F357" s="80" t="str">
        <f t="shared" si="72"/>
        <v/>
      </c>
      <c r="G357" s="71" t="str">
        <f t="shared" si="73"/>
        <v/>
      </c>
      <c r="Q357" s="186" t="str">
        <f t="shared" si="74"/>
        <v/>
      </c>
      <c r="R357" s="187" t="str">
        <f t="shared" si="75"/>
        <v/>
      </c>
      <c r="S357" s="188" t="str">
        <f t="shared" si="76"/>
        <v/>
      </c>
      <c r="T357" s="189" t="str">
        <f t="shared" si="77"/>
        <v/>
      </c>
      <c r="U357" s="189" t="str">
        <f t="shared" si="78"/>
        <v/>
      </c>
      <c r="V357" s="189" t="str">
        <f t="shared" si="79"/>
        <v/>
      </c>
      <c r="W357" s="188" t="str">
        <f t="shared" si="71"/>
        <v/>
      </c>
    </row>
    <row r="358" spans="1:23" x14ac:dyDescent="0.35">
      <c r="A358" s="79" t="str">
        <f t="shared" si="80"/>
        <v/>
      </c>
      <c r="B358" s="73" t="str">
        <f t="shared" si="81"/>
        <v/>
      </c>
      <c r="C358" s="71" t="str">
        <f t="shared" si="82"/>
        <v/>
      </c>
      <c r="D358" s="80" t="str">
        <f t="shared" si="83"/>
        <v/>
      </c>
      <c r="E358" s="80" t="str">
        <f t="shared" si="84"/>
        <v/>
      </c>
      <c r="F358" s="80" t="str">
        <f t="shared" si="72"/>
        <v/>
      </c>
      <c r="G358" s="71" t="str">
        <f t="shared" si="73"/>
        <v/>
      </c>
      <c r="Q358" s="186" t="str">
        <f t="shared" si="74"/>
        <v/>
      </c>
      <c r="R358" s="187" t="str">
        <f t="shared" si="75"/>
        <v/>
      </c>
      <c r="S358" s="188" t="str">
        <f t="shared" si="76"/>
        <v/>
      </c>
      <c r="T358" s="189" t="str">
        <f t="shared" si="77"/>
        <v/>
      </c>
      <c r="U358" s="189" t="str">
        <f t="shared" si="78"/>
        <v/>
      </c>
      <c r="V358" s="189" t="str">
        <f t="shared" si="79"/>
        <v/>
      </c>
      <c r="W358" s="188" t="str">
        <f t="shared" si="71"/>
        <v/>
      </c>
    </row>
    <row r="359" spans="1:23" x14ac:dyDescent="0.35">
      <c r="A359" s="79" t="str">
        <f t="shared" si="80"/>
        <v/>
      </c>
      <c r="B359" s="73" t="str">
        <f t="shared" si="81"/>
        <v/>
      </c>
      <c r="C359" s="71" t="str">
        <f t="shared" si="82"/>
        <v/>
      </c>
      <c r="D359" s="80" t="str">
        <f t="shared" si="83"/>
        <v/>
      </c>
      <c r="E359" s="80" t="str">
        <f t="shared" si="84"/>
        <v/>
      </c>
      <c r="F359" s="80" t="str">
        <f t="shared" si="72"/>
        <v/>
      </c>
      <c r="G359" s="71" t="str">
        <f t="shared" si="73"/>
        <v/>
      </c>
      <c r="Q359" s="186" t="str">
        <f t="shared" si="74"/>
        <v/>
      </c>
      <c r="R359" s="187" t="str">
        <f t="shared" si="75"/>
        <v/>
      </c>
      <c r="S359" s="188" t="str">
        <f t="shared" si="76"/>
        <v/>
      </c>
      <c r="T359" s="189" t="str">
        <f t="shared" si="77"/>
        <v/>
      </c>
      <c r="U359" s="189" t="str">
        <f t="shared" si="78"/>
        <v/>
      </c>
      <c r="V359" s="189" t="str">
        <f t="shared" si="79"/>
        <v/>
      </c>
      <c r="W359" s="188" t="str">
        <f t="shared" si="71"/>
        <v/>
      </c>
    </row>
    <row r="360" spans="1:23" x14ac:dyDescent="0.35">
      <c r="A360" s="79" t="str">
        <f t="shared" si="80"/>
        <v/>
      </c>
      <c r="B360" s="73" t="str">
        <f t="shared" si="81"/>
        <v/>
      </c>
      <c r="C360" s="71" t="str">
        <f t="shared" si="82"/>
        <v/>
      </c>
      <c r="D360" s="80" t="str">
        <f t="shared" si="83"/>
        <v/>
      </c>
      <c r="E360" s="80" t="str">
        <f t="shared" si="84"/>
        <v/>
      </c>
      <c r="F360" s="80" t="str">
        <f t="shared" si="72"/>
        <v/>
      </c>
      <c r="G360" s="71" t="str">
        <f t="shared" si="73"/>
        <v/>
      </c>
      <c r="Q360" s="186" t="str">
        <f t="shared" si="74"/>
        <v/>
      </c>
      <c r="R360" s="187" t="str">
        <f t="shared" si="75"/>
        <v/>
      </c>
      <c r="S360" s="188" t="str">
        <f t="shared" si="76"/>
        <v/>
      </c>
      <c r="T360" s="189" t="str">
        <f t="shared" si="77"/>
        <v/>
      </c>
      <c r="U360" s="189" t="str">
        <f t="shared" si="78"/>
        <v/>
      </c>
      <c r="V360" s="189" t="str">
        <f t="shared" si="79"/>
        <v/>
      </c>
      <c r="W360" s="188" t="str">
        <f t="shared" si="71"/>
        <v/>
      </c>
    </row>
    <row r="361" spans="1:23" x14ac:dyDescent="0.35">
      <c r="A361" s="79" t="str">
        <f t="shared" si="80"/>
        <v/>
      </c>
      <c r="B361" s="73" t="str">
        <f t="shared" si="81"/>
        <v/>
      </c>
      <c r="C361" s="71" t="str">
        <f t="shared" si="82"/>
        <v/>
      </c>
      <c r="D361" s="80" t="str">
        <f t="shared" si="83"/>
        <v/>
      </c>
      <c r="E361" s="80" t="str">
        <f t="shared" si="84"/>
        <v/>
      </c>
      <c r="F361" s="80" t="str">
        <f t="shared" si="72"/>
        <v/>
      </c>
      <c r="G361" s="71" t="str">
        <f t="shared" si="73"/>
        <v/>
      </c>
      <c r="Q361" s="186" t="str">
        <f t="shared" si="74"/>
        <v/>
      </c>
      <c r="R361" s="187" t="str">
        <f t="shared" si="75"/>
        <v/>
      </c>
      <c r="S361" s="188" t="str">
        <f t="shared" si="76"/>
        <v/>
      </c>
      <c r="T361" s="189" t="str">
        <f t="shared" si="77"/>
        <v/>
      </c>
      <c r="U361" s="189" t="str">
        <f t="shared" si="78"/>
        <v/>
      </c>
      <c r="V361" s="189" t="str">
        <f t="shared" si="79"/>
        <v/>
      </c>
      <c r="W361" s="188" t="str">
        <f t="shared" si="71"/>
        <v/>
      </c>
    </row>
    <row r="362" spans="1:23" x14ac:dyDescent="0.35">
      <c r="A362" s="79" t="str">
        <f t="shared" si="80"/>
        <v/>
      </c>
      <c r="B362" s="73" t="str">
        <f t="shared" si="81"/>
        <v/>
      </c>
      <c r="C362" s="71" t="str">
        <f t="shared" si="82"/>
        <v/>
      </c>
      <c r="D362" s="80" t="str">
        <f t="shared" si="83"/>
        <v/>
      </c>
      <c r="E362" s="80" t="str">
        <f t="shared" si="84"/>
        <v/>
      </c>
      <c r="F362" s="80" t="str">
        <f t="shared" si="72"/>
        <v/>
      </c>
      <c r="G362" s="71" t="str">
        <f t="shared" si="73"/>
        <v/>
      </c>
      <c r="Q362" s="186" t="str">
        <f t="shared" si="74"/>
        <v/>
      </c>
      <c r="R362" s="187" t="str">
        <f t="shared" si="75"/>
        <v/>
      </c>
      <c r="S362" s="188" t="str">
        <f t="shared" si="76"/>
        <v/>
      </c>
      <c r="T362" s="189" t="str">
        <f t="shared" si="77"/>
        <v/>
      </c>
      <c r="U362" s="189" t="str">
        <f t="shared" si="78"/>
        <v/>
      </c>
      <c r="V362" s="189" t="str">
        <f t="shared" si="79"/>
        <v/>
      </c>
      <c r="W362" s="188" t="str">
        <f t="shared" si="71"/>
        <v/>
      </c>
    </row>
    <row r="363" spans="1:23" x14ac:dyDescent="0.35">
      <c r="A363" s="79" t="str">
        <f t="shared" si="80"/>
        <v/>
      </c>
      <c r="B363" s="73" t="str">
        <f t="shared" si="81"/>
        <v/>
      </c>
      <c r="C363" s="71" t="str">
        <f t="shared" si="82"/>
        <v/>
      </c>
      <c r="D363" s="80" t="str">
        <f t="shared" si="83"/>
        <v/>
      </c>
      <c r="E363" s="80" t="str">
        <f t="shared" si="84"/>
        <v/>
      </c>
      <c r="F363" s="80" t="str">
        <f t="shared" si="72"/>
        <v/>
      </c>
      <c r="G363" s="71" t="str">
        <f t="shared" si="73"/>
        <v/>
      </c>
      <c r="Q363" s="186" t="str">
        <f t="shared" si="74"/>
        <v/>
      </c>
      <c r="R363" s="187" t="str">
        <f t="shared" si="75"/>
        <v/>
      </c>
      <c r="S363" s="188" t="str">
        <f t="shared" si="76"/>
        <v/>
      </c>
      <c r="T363" s="189" t="str">
        <f t="shared" si="77"/>
        <v/>
      </c>
      <c r="U363" s="189" t="str">
        <f t="shared" si="78"/>
        <v/>
      </c>
      <c r="V363" s="189" t="str">
        <f t="shared" si="79"/>
        <v/>
      </c>
      <c r="W363" s="188" t="str">
        <f t="shared" si="71"/>
        <v/>
      </c>
    </row>
    <row r="364" spans="1:23" x14ac:dyDescent="0.35">
      <c r="A364" s="79" t="str">
        <f t="shared" si="80"/>
        <v/>
      </c>
      <c r="B364" s="73" t="str">
        <f t="shared" si="81"/>
        <v/>
      </c>
      <c r="C364" s="71" t="str">
        <f t="shared" si="82"/>
        <v/>
      </c>
      <c r="D364" s="80" t="str">
        <f t="shared" si="83"/>
        <v/>
      </c>
      <c r="E364" s="80" t="str">
        <f t="shared" si="84"/>
        <v/>
      </c>
      <c r="F364" s="80" t="str">
        <f t="shared" si="72"/>
        <v/>
      </c>
      <c r="G364" s="71" t="str">
        <f t="shared" si="73"/>
        <v/>
      </c>
      <c r="Q364" s="186" t="str">
        <f t="shared" si="74"/>
        <v/>
      </c>
      <c r="R364" s="187" t="str">
        <f t="shared" si="75"/>
        <v/>
      </c>
      <c r="S364" s="188" t="str">
        <f t="shared" si="76"/>
        <v/>
      </c>
      <c r="T364" s="189" t="str">
        <f t="shared" si="77"/>
        <v/>
      </c>
      <c r="U364" s="189" t="str">
        <f t="shared" si="78"/>
        <v/>
      </c>
      <c r="V364" s="189" t="str">
        <f t="shared" si="79"/>
        <v/>
      </c>
      <c r="W364" s="188" t="str">
        <f t="shared" si="71"/>
        <v/>
      </c>
    </row>
    <row r="365" spans="1:23" x14ac:dyDescent="0.35">
      <c r="A365" s="79" t="str">
        <f t="shared" si="80"/>
        <v/>
      </c>
      <c r="B365" s="73" t="str">
        <f t="shared" si="81"/>
        <v/>
      </c>
      <c r="C365" s="71" t="str">
        <f t="shared" si="82"/>
        <v/>
      </c>
      <c r="D365" s="80" t="str">
        <f t="shared" si="83"/>
        <v/>
      </c>
      <c r="E365" s="80" t="str">
        <f t="shared" si="84"/>
        <v/>
      </c>
      <c r="F365" s="80" t="str">
        <f t="shared" si="72"/>
        <v/>
      </c>
      <c r="G365" s="71" t="str">
        <f t="shared" si="73"/>
        <v/>
      </c>
      <c r="Q365" s="186" t="str">
        <f t="shared" si="74"/>
        <v/>
      </c>
      <c r="R365" s="187" t="str">
        <f t="shared" si="75"/>
        <v/>
      </c>
      <c r="S365" s="188" t="str">
        <f t="shared" si="76"/>
        <v/>
      </c>
      <c r="T365" s="189" t="str">
        <f t="shared" si="77"/>
        <v/>
      </c>
      <c r="U365" s="189" t="str">
        <f t="shared" si="78"/>
        <v/>
      </c>
      <c r="V365" s="189" t="str">
        <f t="shared" si="79"/>
        <v/>
      </c>
      <c r="W365" s="188" t="str">
        <f t="shared" si="71"/>
        <v/>
      </c>
    </row>
    <row r="366" spans="1:23" x14ac:dyDescent="0.35">
      <c r="A366" s="79" t="str">
        <f t="shared" si="80"/>
        <v/>
      </c>
      <c r="B366" s="73" t="str">
        <f t="shared" si="81"/>
        <v/>
      </c>
      <c r="C366" s="71" t="str">
        <f t="shared" si="82"/>
        <v/>
      </c>
      <c r="D366" s="80" t="str">
        <f t="shared" si="83"/>
        <v/>
      </c>
      <c r="E366" s="80" t="str">
        <f t="shared" si="84"/>
        <v/>
      </c>
      <c r="F366" s="80" t="str">
        <f t="shared" si="72"/>
        <v/>
      </c>
      <c r="G366" s="71" t="str">
        <f t="shared" si="73"/>
        <v/>
      </c>
      <c r="Q366" s="186" t="str">
        <f t="shared" si="74"/>
        <v/>
      </c>
      <c r="R366" s="187" t="str">
        <f t="shared" si="75"/>
        <v/>
      </c>
      <c r="S366" s="188" t="str">
        <f t="shared" si="76"/>
        <v/>
      </c>
      <c r="T366" s="189" t="str">
        <f t="shared" si="77"/>
        <v/>
      </c>
      <c r="U366" s="189" t="str">
        <f t="shared" si="78"/>
        <v/>
      </c>
      <c r="V366" s="189" t="str">
        <f t="shared" si="79"/>
        <v/>
      </c>
      <c r="W366" s="188" t="str">
        <f t="shared" si="71"/>
        <v/>
      </c>
    </row>
    <row r="367" spans="1:23" x14ac:dyDescent="0.35">
      <c r="A367" s="79" t="str">
        <f t="shared" si="80"/>
        <v/>
      </c>
      <c r="B367" s="73" t="str">
        <f t="shared" si="81"/>
        <v/>
      </c>
      <c r="C367" s="71" t="str">
        <f t="shared" si="82"/>
        <v/>
      </c>
      <c r="D367" s="80" t="str">
        <f t="shared" si="83"/>
        <v/>
      </c>
      <c r="E367" s="80" t="str">
        <f t="shared" si="84"/>
        <v/>
      </c>
      <c r="F367" s="80" t="str">
        <f t="shared" si="72"/>
        <v/>
      </c>
      <c r="G367" s="71" t="str">
        <f t="shared" si="73"/>
        <v/>
      </c>
      <c r="Q367" s="186" t="str">
        <f t="shared" si="74"/>
        <v/>
      </c>
      <c r="R367" s="187" t="str">
        <f t="shared" si="75"/>
        <v/>
      </c>
      <c r="S367" s="188" t="str">
        <f t="shared" si="76"/>
        <v/>
      </c>
      <c r="T367" s="189" t="str">
        <f t="shared" si="77"/>
        <v/>
      </c>
      <c r="U367" s="189" t="str">
        <f t="shared" si="78"/>
        <v/>
      </c>
      <c r="V367" s="189" t="str">
        <f t="shared" si="79"/>
        <v/>
      </c>
      <c r="W367" s="188" t="str">
        <f t="shared" si="71"/>
        <v/>
      </c>
    </row>
    <row r="368" spans="1:23" x14ac:dyDescent="0.35">
      <c r="A368" s="79" t="str">
        <f t="shared" si="80"/>
        <v/>
      </c>
      <c r="B368" s="73" t="str">
        <f t="shared" si="81"/>
        <v/>
      </c>
      <c r="C368" s="71" t="str">
        <f t="shared" si="82"/>
        <v/>
      </c>
      <c r="D368" s="80" t="str">
        <f t="shared" si="83"/>
        <v/>
      </c>
      <c r="E368" s="80" t="str">
        <f t="shared" si="84"/>
        <v/>
      </c>
      <c r="F368" s="80" t="str">
        <f t="shared" si="72"/>
        <v/>
      </c>
      <c r="G368" s="71" t="str">
        <f t="shared" si="73"/>
        <v/>
      </c>
      <c r="Q368" s="186" t="str">
        <f t="shared" si="74"/>
        <v/>
      </c>
      <c r="R368" s="187" t="str">
        <f t="shared" si="75"/>
        <v/>
      </c>
      <c r="S368" s="188" t="str">
        <f t="shared" si="76"/>
        <v/>
      </c>
      <c r="T368" s="189" t="str">
        <f t="shared" si="77"/>
        <v/>
      </c>
      <c r="U368" s="189" t="str">
        <f t="shared" si="78"/>
        <v/>
      </c>
      <c r="V368" s="189" t="str">
        <f t="shared" si="79"/>
        <v/>
      </c>
      <c r="W368" s="188" t="str">
        <f t="shared" si="71"/>
        <v/>
      </c>
    </row>
    <row r="369" spans="1:23" x14ac:dyDescent="0.35">
      <c r="A369" s="79" t="str">
        <f t="shared" si="80"/>
        <v/>
      </c>
      <c r="B369" s="73" t="str">
        <f t="shared" si="81"/>
        <v/>
      </c>
      <c r="C369" s="71" t="str">
        <f t="shared" si="82"/>
        <v/>
      </c>
      <c r="D369" s="80" t="str">
        <f t="shared" si="83"/>
        <v/>
      </c>
      <c r="E369" s="80" t="str">
        <f t="shared" si="84"/>
        <v/>
      </c>
      <c r="F369" s="80" t="str">
        <f t="shared" si="72"/>
        <v/>
      </c>
      <c r="G369" s="71" t="str">
        <f t="shared" si="73"/>
        <v/>
      </c>
      <c r="Q369" s="186" t="str">
        <f t="shared" si="74"/>
        <v/>
      </c>
      <c r="R369" s="187" t="str">
        <f t="shared" si="75"/>
        <v/>
      </c>
      <c r="S369" s="188" t="str">
        <f t="shared" si="76"/>
        <v/>
      </c>
      <c r="T369" s="189" t="str">
        <f t="shared" si="77"/>
        <v/>
      </c>
      <c r="U369" s="189" t="str">
        <f t="shared" si="78"/>
        <v/>
      </c>
      <c r="V369" s="189" t="str">
        <f t="shared" si="79"/>
        <v/>
      </c>
      <c r="W369" s="188" t="str">
        <f t="shared" si="71"/>
        <v/>
      </c>
    </row>
    <row r="370" spans="1:23" x14ac:dyDescent="0.35">
      <c r="A370" s="79" t="str">
        <f t="shared" si="80"/>
        <v/>
      </c>
      <c r="B370" s="73" t="str">
        <f t="shared" si="81"/>
        <v/>
      </c>
      <c r="C370" s="71" t="str">
        <f t="shared" si="82"/>
        <v/>
      </c>
      <c r="D370" s="80" t="str">
        <f t="shared" si="83"/>
        <v/>
      </c>
      <c r="E370" s="80" t="str">
        <f t="shared" si="84"/>
        <v/>
      </c>
      <c r="F370" s="80" t="str">
        <f t="shared" si="72"/>
        <v/>
      </c>
      <c r="G370" s="71" t="str">
        <f t="shared" si="73"/>
        <v/>
      </c>
      <c r="Q370" s="186" t="str">
        <f t="shared" si="74"/>
        <v/>
      </c>
      <c r="R370" s="187" t="str">
        <f t="shared" si="75"/>
        <v/>
      </c>
      <c r="S370" s="188" t="str">
        <f t="shared" si="76"/>
        <v/>
      </c>
      <c r="T370" s="189" t="str">
        <f t="shared" si="77"/>
        <v/>
      </c>
      <c r="U370" s="189" t="str">
        <f t="shared" si="78"/>
        <v/>
      </c>
      <c r="V370" s="189" t="str">
        <f t="shared" si="79"/>
        <v/>
      </c>
      <c r="W370" s="188" t="str">
        <f t="shared" si="71"/>
        <v/>
      </c>
    </row>
    <row r="371" spans="1:23" x14ac:dyDescent="0.35">
      <c r="A371" s="79" t="str">
        <f t="shared" si="80"/>
        <v/>
      </c>
      <c r="B371" s="73" t="str">
        <f t="shared" si="81"/>
        <v/>
      </c>
      <c r="C371" s="71" t="str">
        <f t="shared" si="82"/>
        <v/>
      </c>
      <c r="D371" s="80" t="str">
        <f t="shared" si="83"/>
        <v/>
      </c>
      <c r="E371" s="80" t="str">
        <f t="shared" si="84"/>
        <v/>
      </c>
      <c r="F371" s="80" t="str">
        <f t="shared" si="72"/>
        <v/>
      </c>
      <c r="G371" s="71" t="str">
        <f t="shared" si="73"/>
        <v/>
      </c>
      <c r="Q371" s="186" t="str">
        <f t="shared" si="74"/>
        <v/>
      </c>
      <c r="R371" s="187" t="str">
        <f t="shared" si="75"/>
        <v/>
      </c>
      <c r="S371" s="188" t="str">
        <f t="shared" si="76"/>
        <v/>
      </c>
      <c r="T371" s="189" t="str">
        <f t="shared" si="77"/>
        <v/>
      </c>
      <c r="U371" s="189" t="str">
        <f t="shared" si="78"/>
        <v/>
      </c>
      <c r="V371" s="189" t="str">
        <f t="shared" si="79"/>
        <v/>
      </c>
      <c r="W371" s="188" t="str">
        <f t="shared" si="71"/>
        <v/>
      </c>
    </row>
    <row r="372" spans="1:23" x14ac:dyDescent="0.35">
      <c r="A372" s="79" t="str">
        <f t="shared" si="80"/>
        <v/>
      </c>
      <c r="B372" s="73" t="str">
        <f t="shared" si="81"/>
        <v/>
      </c>
      <c r="C372" s="71" t="str">
        <f t="shared" si="82"/>
        <v/>
      </c>
      <c r="D372" s="80" t="str">
        <f t="shared" si="83"/>
        <v/>
      </c>
      <c r="E372" s="80" t="str">
        <f t="shared" si="84"/>
        <v/>
      </c>
      <c r="F372" s="80" t="str">
        <f t="shared" si="72"/>
        <v/>
      </c>
      <c r="G372" s="71" t="str">
        <f t="shared" si="73"/>
        <v/>
      </c>
      <c r="Q372" s="186" t="str">
        <f t="shared" si="74"/>
        <v/>
      </c>
      <c r="R372" s="187" t="str">
        <f t="shared" si="75"/>
        <v/>
      </c>
      <c r="S372" s="188" t="str">
        <f t="shared" si="76"/>
        <v/>
      </c>
      <c r="T372" s="189" t="str">
        <f t="shared" si="77"/>
        <v/>
      </c>
      <c r="U372" s="189" t="str">
        <f t="shared" si="78"/>
        <v/>
      </c>
      <c r="V372" s="189" t="str">
        <f t="shared" si="79"/>
        <v/>
      </c>
      <c r="W372" s="188" t="str">
        <f t="shared" si="71"/>
        <v/>
      </c>
    </row>
    <row r="373" spans="1:23" x14ac:dyDescent="0.35">
      <c r="A373" s="79" t="str">
        <f t="shared" si="80"/>
        <v/>
      </c>
      <c r="B373" s="73" t="str">
        <f t="shared" si="81"/>
        <v/>
      </c>
      <c r="C373" s="71" t="str">
        <f t="shared" si="82"/>
        <v/>
      </c>
      <c r="D373" s="80" t="str">
        <f t="shared" si="83"/>
        <v/>
      </c>
      <c r="E373" s="80" t="str">
        <f t="shared" si="84"/>
        <v/>
      </c>
      <c r="F373" s="80" t="str">
        <f t="shared" si="72"/>
        <v/>
      </c>
      <c r="G373" s="71" t="str">
        <f t="shared" si="73"/>
        <v/>
      </c>
      <c r="Q373" s="186" t="str">
        <f t="shared" si="74"/>
        <v/>
      </c>
      <c r="R373" s="187" t="str">
        <f t="shared" si="75"/>
        <v/>
      </c>
      <c r="S373" s="188" t="str">
        <f t="shared" si="76"/>
        <v/>
      </c>
      <c r="T373" s="189" t="str">
        <f t="shared" si="77"/>
        <v/>
      </c>
      <c r="U373" s="189" t="str">
        <f t="shared" si="78"/>
        <v/>
      </c>
      <c r="V373" s="189" t="str">
        <f t="shared" si="79"/>
        <v/>
      </c>
      <c r="W373" s="188" t="str">
        <f t="shared" si="71"/>
        <v/>
      </c>
    </row>
    <row r="374" spans="1:23" x14ac:dyDescent="0.35">
      <c r="A374" s="79" t="str">
        <f t="shared" si="80"/>
        <v/>
      </c>
      <c r="B374" s="73" t="str">
        <f t="shared" si="81"/>
        <v/>
      </c>
      <c r="C374" s="71" t="str">
        <f t="shared" si="82"/>
        <v/>
      </c>
      <c r="D374" s="80" t="str">
        <f t="shared" si="83"/>
        <v/>
      </c>
      <c r="E374" s="80" t="str">
        <f t="shared" si="84"/>
        <v/>
      </c>
      <c r="F374" s="80" t="str">
        <f t="shared" si="72"/>
        <v/>
      </c>
      <c r="G374" s="71" t="str">
        <f t="shared" si="73"/>
        <v/>
      </c>
      <c r="Q374" s="186" t="str">
        <f t="shared" si="74"/>
        <v/>
      </c>
      <c r="R374" s="187" t="str">
        <f t="shared" si="75"/>
        <v/>
      </c>
      <c r="S374" s="188" t="str">
        <f t="shared" si="76"/>
        <v/>
      </c>
      <c r="T374" s="189" t="str">
        <f t="shared" si="77"/>
        <v/>
      </c>
      <c r="U374" s="189" t="str">
        <f t="shared" si="78"/>
        <v/>
      </c>
      <c r="V374" s="189" t="str">
        <f t="shared" si="79"/>
        <v/>
      </c>
      <c r="W374" s="188" t="str">
        <f t="shared" si="71"/>
        <v/>
      </c>
    </row>
    <row r="375" spans="1:23" x14ac:dyDescent="0.35">
      <c r="A375" s="79" t="str">
        <f t="shared" si="80"/>
        <v/>
      </c>
      <c r="B375" s="73" t="str">
        <f t="shared" si="81"/>
        <v/>
      </c>
      <c r="C375" s="71" t="str">
        <f t="shared" si="82"/>
        <v/>
      </c>
      <c r="D375" s="80" t="str">
        <f t="shared" si="83"/>
        <v/>
      </c>
      <c r="E375" s="80" t="str">
        <f t="shared" si="84"/>
        <v/>
      </c>
      <c r="F375" s="80" t="str">
        <f t="shared" si="72"/>
        <v/>
      </c>
      <c r="G375" s="71" t="str">
        <f t="shared" si="73"/>
        <v/>
      </c>
      <c r="Q375" s="186" t="str">
        <f t="shared" si="74"/>
        <v/>
      </c>
      <c r="R375" s="187" t="str">
        <f t="shared" si="75"/>
        <v/>
      </c>
      <c r="S375" s="188" t="str">
        <f t="shared" si="76"/>
        <v/>
      </c>
      <c r="T375" s="189" t="str">
        <f t="shared" si="77"/>
        <v/>
      </c>
      <c r="U375" s="189" t="str">
        <f t="shared" si="78"/>
        <v/>
      </c>
      <c r="V375" s="189" t="str">
        <f t="shared" si="79"/>
        <v/>
      </c>
      <c r="W375" s="188" t="str">
        <f t="shared" si="71"/>
        <v/>
      </c>
    </row>
    <row r="376" spans="1:23" x14ac:dyDescent="0.35">
      <c r="A376" s="79" t="str">
        <f t="shared" si="80"/>
        <v/>
      </c>
      <c r="B376" s="73" t="str">
        <f t="shared" si="81"/>
        <v/>
      </c>
      <c r="C376" s="71" t="str">
        <f t="shared" si="82"/>
        <v/>
      </c>
      <c r="D376" s="80" t="str">
        <f t="shared" si="83"/>
        <v/>
      </c>
      <c r="E376" s="80" t="str">
        <f t="shared" si="84"/>
        <v/>
      </c>
      <c r="F376" s="80" t="str">
        <f t="shared" si="72"/>
        <v/>
      </c>
      <c r="G376" s="71" t="str">
        <f t="shared" si="73"/>
        <v/>
      </c>
      <c r="Q376" s="186" t="str">
        <f t="shared" si="74"/>
        <v/>
      </c>
      <c r="R376" s="187" t="str">
        <f t="shared" si="75"/>
        <v/>
      </c>
      <c r="S376" s="188" t="str">
        <f t="shared" si="76"/>
        <v/>
      </c>
      <c r="T376" s="189" t="str">
        <f t="shared" si="77"/>
        <v/>
      </c>
      <c r="U376" s="189" t="str">
        <f t="shared" si="78"/>
        <v/>
      </c>
      <c r="V376" s="189" t="str">
        <f t="shared" si="79"/>
        <v/>
      </c>
      <c r="W376" s="188" t="str">
        <f t="shared" si="71"/>
        <v/>
      </c>
    </row>
    <row r="377" spans="1:23" x14ac:dyDescent="0.35">
      <c r="A377" s="79" t="str">
        <f t="shared" si="80"/>
        <v/>
      </c>
      <c r="B377" s="73" t="str">
        <f t="shared" si="81"/>
        <v/>
      </c>
      <c r="C377" s="71" t="str">
        <f t="shared" si="82"/>
        <v/>
      </c>
      <c r="D377" s="80" t="str">
        <f t="shared" si="83"/>
        <v/>
      </c>
      <c r="E377" s="80" t="str">
        <f t="shared" si="84"/>
        <v/>
      </c>
      <c r="F377" s="80" t="str">
        <f t="shared" si="72"/>
        <v/>
      </c>
      <c r="G377" s="71" t="str">
        <f t="shared" si="73"/>
        <v/>
      </c>
      <c r="Q377" s="186" t="str">
        <f t="shared" si="74"/>
        <v/>
      </c>
      <c r="R377" s="187" t="str">
        <f t="shared" si="75"/>
        <v/>
      </c>
      <c r="S377" s="188" t="str">
        <f t="shared" si="76"/>
        <v/>
      </c>
      <c r="T377" s="189" t="str">
        <f t="shared" si="77"/>
        <v/>
      </c>
      <c r="U377" s="189" t="str">
        <f t="shared" si="78"/>
        <v/>
      </c>
      <c r="V377" s="189" t="str">
        <f t="shared" si="79"/>
        <v/>
      </c>
      <c r="W377" s="188" t="str">
        <f t="shared" si="71"/>
        <v/>
      </c>
    </row>
    <row r="378" spans="1:23" x14ac:dyDescent="0.35">
      <c r="A378" s="79" t="str">
        <f t="shared" si="80"/>
        <v/>
      </c>
      <c r="B378" s="73" t="str">
        <f t="shared" si="81"/>
        <v/>
      </c>
      <c r="C378" s="71" t="str">
        <f t="shared" si="82"/>
        <v/>
      </c>
      <c r="D378" s="80" t="str">
        <f t="shared" si="83"/>
        <v/>
      </c>
      <c r="E378" s="80" t="str">
        <f t="shared" si="84"/>
        <v/>
      </c>
      <c r="F378" s="80" t="str">
        <f t="shared" si="72"/>
        <v/>
      </c>
      <c r="G378" s="71" t="str">
        <f t="shared" si="73"/>
        <v/>
      </c>
      <c r="Q378" s="186" t="str">
        <f t="shared" si="74"/>
        <v/>
      </c>
      <c r="R378" s="187" t="str">
        <f t="shared" si="75"/>
        <v/>
      </c>
      <c r="S378" s="188" t="str">
        <f t="shared" si="76"/>
        <v/>
      </c>
      <c r="T378" s="189" t="str">
        <f t="shared" si="77"/>
        <v/>
      </c>
      <c r="U378" s="189" t="str">
        <f t="shared" si="78"/>
        <v/>
      </c>
      <c r="V378" s="189" t="str">
        <f t="shared" si="79"/>
        <v/>
      </c>
      <c r="W378" s="188" t="str">
        <f t="shared" si="71"/>
        <v/>
      </c>
    </row>
    <row r="379" spans="1:23" x14ac:dyDescent="0.35">
      <c r="A379" s="79" t="str">
        <f t="shared" si="80"/>
        <v/>
      </c>
      <c r="B379" s="73" t="str">
        <f t="shared" si="81"/>
        <v/>
      </c>
      <c r="C379" s="71" t="str">
        <f t="shared" si="82"/>
        <v/>
      </c>
      <c r="D379" s="80" t="str">
        <f t="shared" si="83"/>
        <v/>
      </c>
      <c r="E379" s="80" t="str">
        <f t="shared" si="84"/>
        <v/>
      </c>
      <c r="F379" s="80" t="str">
        <f t="shared" si="72"/>
        <v/>
      </c>
      <c r="G379" s="71" t="str">
        <f t="shared" si="73"/>
        <v/>
      </c>
      <c r="Q379" s="186" t="str">
        <f t="shared" si="74"/>
        <v/>
      </c>
      <c r="R379" s="187" t="str">
        <f t="shared" si="75"/>
        <v/>
      </c>
      <c r="S379" s="188" t="str">
        <f t="shared" si="76"/>
        <v/>
      </c>
      <c r="T379" s="189" t="str">
        <f t="shared" si="77"/>
        <v/>
      </c>
      <c r="U379" s="189" t="str">
        <f t="shared" si="78"/>
        <v/>
      </c>
      <c r="V379" s="189" t="str">
        <f t="shared" si="79"/>
        <v/>
      </c>
      <c r="W379" s="188" t="str">
        <f t="shared" si="71"/>
        <v/>
      </c>
    </row>
    <row r="380" spans="1:23" x14ac:dyDescent="0.35">
      <c r="A380" s="79" t="str">
        <f t="shared" si="80"/>
        <v/>
      </c>
      <c r="B380" s="73" t="str">
        <f t="shared" si="81"/>
        <v/>
      </c>
      <c r="C380" s="71" t="str">
        <f t="shared" si="82"/>
        <v/>
      </c>
      <c r="D380" s="80" t="str">
        <f t="shared" si="83"/>
        <v/>
      </c>
      <c r="E380" s="80" t="str">
        <f t="shared" si="84"/>
        <v/>
      </c>
      <c r="F380" s="80" t="str">
        <f t="shared" si="72"/>
        <v/>
      </c>
      <c r="G380" s="71" t="str">
        <f t="shared" si="73"/>
        <v/>
      </c>
      <c r="Q380" s="186" t="str">
        <f t="shared" si="74"/>
        <v/>
      </c>
      <c r="R380" s="187" t="str">
        <f t="shared" si="75"/>
        <v/>
      </c>
      <c r="S380" s="188" t="str">
        <f t="shared" si="76"/>
        <v/>
      </c>
      <c r="T380" s="189" t="str">
        <f t="shared" si="77"/>
        <v/>
      </c>
      <c r="U380" s="189" t="str">
        <f t="shared" si="78"/>
        <v/>
      </c>
      <c r="V380" s="189" t="str">
        <f t="shared" si="79"/>
        <v/>
      </c>
      <c r="W380" s="188" t="str">
        <f t="shared" si="71"/>
        <v/>
      </c>
    </row>
    <row r="381" spans="1:23" x14ac:dyDescent="0.35">
      <c r="A381" s="79" t="str">
        <f t="shared" si="80"/>
        <v/>
      </c>
      <c r="B381" s="73" t="str">
        <f t="shared" si="81"/>
        <v/>
      </c>
      <c r="C381" s="71" t="str">
        <f t="shared" si="82"/>
        <v/>
      </c>
      <c r="D381" s="80" t="str">
        <f t="shared" si="83"/>
        <v/>
      </c>
      <c r="E381" s="80" t="str">
        <f t="shared" si="84"/>
        <v/>
      </c>
      <c r="F381" s="80" t="str">
        <f t="shared" si="72"/>
        <v/>
      </c>
      <c r="G381" s="71" t="str">
        <f t="shared" si="73"/>
        <v/>
      </c>
      <c r="Q381" s="186" t="str">
        <f t="shared" si="74"/>
        <v/>
      </c>
      <c r="R381" s="187" t="str">
        <f t="shared" si="75"/>
        <v/>
      </c>
      <c r="S381" s="188" t="str">
        <f t="shared" si="76"/>
        <v/>
      </c>
      <c r="T381" s="189" t="str">
        <f t="shared" si="77"/>
        <v/>
      </c>
      <c r="U381" s="189" t="str">
        <f t="shared" si="78"/>
        <v/>
      </c>
      <c r="V381" s="189" t="str">
        <f t="shared" si="79"/>
        <v/>
      </c>
      <c r="W381" s="188" t="str">
        <f t="shared" si="71"/>
        <v/>
      </c>
    </row>
    <row r="382" spans="1:23" x14ac:dyDescent="0.35">
      <c r="A382" s="79" t="str">
        <f t="shared" si="80"/>
        <v/>
      </c>
      <c r="B382" s="73" t="str">
        <f t="shared" si="81"/>
        <v/>
      </c>
      <c r="C382" s="71" t="str">
        <f t="shared" si="82"/>
        <v/>
      </c>
      <c r="D382" s="80" t="str">
        <f t="shared" si="83"/>
        <v/>
      </c>
      <c r="E382" s="80" t="str">
        <f t="shared" si="84"/>
        <v/>
      </c>
      <c r="F382" s="80" t="str">
        <f t="shared" si="72"/>
        <v/>
      </c>
      <c r="G382" s="71" t="str">
        <f t="shared" si="73"/>
        <v/>
      </c>
      <c r="Q382" s="186" t="str">
        <f t="shared" si="74"/>
        <v/>
      </c>
      <c r="R382" s="187" t="str">
        <f t="shared" si="75"/>
        <v/>
      </c>
      <c r="S382" s="188" t="str">
        <f t="shared" si="76"/>
        <v/>
      </c>
      <c r="T382" s="189" t="str">
        <f t="shared" si="77"/>
        <v/>
      </c>
      <c r="U382" s="189" t="str">
        <f t="shared" si="78"/>
        <v/>
      </c>
      <c r="V382" s="189" t="str">
        <f t="shared" si="79"/>
        <v/>
      </c>
      <c r="W382" s="188" t="str">
        <f t="shared" si="71"/>
        <v/>
      </c>
    </row>
    <row r="383" spans="1:23" x14ac:dyDescent="0.35">
      <c r="A383" s="79" t="str">
        <f t="shared" si="80"/>
        <v/>
      </c>
      <c r="B383" s="73" t="str">
        <f t="shared" si="81"/>
        <v/>
      </c>
      <c r="C383" s="71" t="str">
        <f t="shared" si="82"/>
        <v/>
      </c>
      <c r="D383" s="80" t="str">
        <f t="shared" si="83"/>
        <v/>
      </c>
      <c r="E383" s="80" t="str">
        <f t="shared" si="84"/>
        <v/>
      </c>
      <c r="F383" s="80" t="str">
        <f t="shared" si="72"/>
        <v/>
      </c>
      <c r="G383" s="71" t="str">
        <f t="shared" si="73"/>
        <v/>
      </c>
      <c r="Q383" s="186" t="str">
        <f t="shared" si="74"/>
        <v/>
      </c>
      <c r="R383" s="187" t="str">
        <f t="shared" si="75"/>
        <v/>
      </c>
      <c r="S383" s="188" t="str">
        <f t="shared" si="76"/>
        <v/>
      </c>
      <c r="T383" s="189" t="str">
        <f t="shared" si="77"/>
        <v/>
      </c>
      <c r="U383" s="189" t="str">
        <f t="shared" si="78"/>
        <v/>
      </c>
      <c r="V383" s="189" t="str">
        <f t="shared" si="79"/>
        <v/>
      </c>
      <c r="W383" s="188" t="str">
        <f t="shared" si="71"/>
        <v/>
      </c>
    </row>
    <row r="384" spans="1:23" x14ac:dyDescent="0.35">
      <c r="A384" s="79" t="str">
        <f t="shared" si="80"/>
        <v/>
      </c>
      <c r="B384" s="73" t="str">
        <f t="shared" si="81"/>
        <v/>
      </c>
      <c r="C384" s="71" t="str">
        <f t="shared" si="82"/>
        <v/>
      </c>
      <c r="D384" s="80" t="str">
        <f t="shared" si="83"/>
        <v/>
      </c>
      <c r="E384" s="80" t="str">
        <f t="shared" si="84"/>
        <v/>
      </c>
      <c r="F384" s="80" t="str">
        <f t="shared" si="72"/>
        <v/>
      </c>
      <c r="G384" s="71" t="str">
        <f t="shared" si="73"/>
        <v/>
      </c>
      <c r="Q384" s="186" t="str">
        <f t="shared" si="74"/>
        <v/>
      </c>
      <c r="R384" s="187" t="str">
        <f t="shared" si="75"/>
        <v/>
      </c>
      <c r="S384" s="188" t="str">
        <f t="shared" si="76"/>
        <v/>
      </c>
      <c r="T384" s="189" t="str">
        <f t="shared" si="77"/>
        <v/>
      </c>
      <c r="U384" s="189" t="str">
        <f t="shared" si="78"/>
        <v/>
      </c>
      <c r="V384" s="189" t="str">
        <f t="shared" si="79"/>
        <v/>
      </c>
      <c r="W384" s="188" t="str">
        <f t="shared" si="71"/>
        <v/>
      </c>
    </row>
    <row r="385" spans="1:23" x14ac:dyDescent="0.35">
      <c r="A385" s="79" t="str">
        <f t="shared" si="80"/>
        <v/>
      </c>
      <c r="B385" s="73" t="str">
        <f t="shared" si="81"/>
        <v/>
      </c>
      <c r="C385" s="71" t="str">
        <f t="shared" si="82"/>
        <v/>
      </c>
      <c r="D385" s="80" t="str">
        <f t="shared" si="83"/>
        <v/>
      </c>
      <c r="E385" s="80" t="str">
        <f t="shared" si="84"/>
        <v/>
      </c>
      <c r="F385" s="80" t="str">
        <f t="shared" si="72"/>
        <v/>
      </c>
      <c r="G385" s="71" t="str">
        <f t="shared" si="73"/>
        <v/>
      </c>
      <c r="Q385" s="186" t="str">
        <f t="shared" si="74"/>
        <v/>
      </c>
      <c r="R385" s="187" t="str">
        <f t="shared" si="75"/>
        <v/>
      </c>
      <c r="S385" s="188" t="str">
        <f t="shared" si="76"/>
        <v/>
      </c>
      <c r="T385" s="189" t="str">
        <f t="shared" si="77"/>
        <v/>
      </c>
      <c r="U385" s="189" t="str">
        <f t="shared" si="78"/>
        <v/>
      </c>
      <c r="V385" s="189" t="str">
        <f t="shared" si="79"/>
        <v/>
      </c>
      <c r="W385" s="188" t="str">
        <f t="shared" si="71"/>
        <v/>
      </c>
    </row>
    <row r="386" spans="1:23" x14ac:dyDescent="0.35">
      <c r="A386" s="79" t="str">
        <f t="shared" si="80"/>
        <v/>
      </c>
      <c r="B386" s="73" t="str">
        <f t="shared" si="81"/>
        <v/>
      </c>
      <c r="C386" s="71" t="str">
        <f t="shared" si="82"/>
        <v/>
      </c>
      <c r="D386" s="80" t="str">
        <f t="shared" si="83"/>
        <v/>
      </c>
      <c r="E386" s="80" t="str">
        <f t="shared" si="84"/>
        <v/>
      </c>
      <c r="F386" s="80" t="str">
        <f t="shared" si="72"/>
        <v/>
      </c>
      <c r="G386" s="71" t="str">
        <f t="shared" si="73"/>
        <v/>
      </c>
      <c r="Q386" s="186" t="str">
        <f t="shared" si="74"/>
        <v/>
      </c>
      <c r="R386" s="187" t="str">
        <f t="shared" si="75"/>
        <v/>
      </c>
      <c r="S386" s="188" t="str">
        <f t="shared" si="76"/>
        <v/>
      </c>
      <c r="T386" s="189" t="str">
        <f t="shared" si="77"/>
        <v/>
      </c>
      <c r="U386" s="189" t="str">
        <f t="shared" si="78"/>
        <v/>
      </c>
      <c r="V386" s="189" t="str">
        <f t="shared" si="79"/>
        <v/>
      </c>
      <c r="W386" s="188" t="str">
        <f t="shared" si="71"/>
        <v/>
      </c>
    </row>
    <row r="387" spans="1:23" x14ac:dyDescent="0.35">
      <c r="A387" s="79" t="str">
        <f t="shared" si="80"/>
        <v/>
      </c>
      <c r="B387" s="73" t="str">
        <f t="shared" si="81"/>
        <v/>
      </c>
      <c r="C387" s="71" t="str">
        <f t="shared" si="82"/>
        <v/>
      </c>
      <c r="D387" s="80" t="str">
        <f t="shared" si="83"/>
        <v/>
      </c>
      <c r="E387" s="80" t="str">
        <f t="shared" si="84"/>
        <v/>
      </c>
      <c r="F387" s="80" t="str">
        <f t="shared" si="72"/>
        <v/>
      </c>
      <c r="G387" s="71" t="str">
        <f t="shared" si="73"/>
        <v/>
      </c>
      <c r="Q387" s="186" t="str">
        <f t="shared" si="74"/>
        <v/>
      </c>
      <c r="R387" s="187" t="str">
        <f t="shared" si="75"/>
        <v/>
      </c>
      <c r="S387" s="188" t="str">
        <f t="shared" si="76"/>
        <v/>
      </c>
      <c r="T387" s="189" t="str">
        <f t="shared" si="77"/>
        <v/>
      </c>
      <c r="U387" s="189" t="str">
        <f t="shared" si="78"/>
        <v/>
      </c>
      <c r="V387" s="189" t="str">
        <f t="shared" si="79"/>
        <v/>
      </c>
      <c r="W387" s="188" t="str">
        <f t="shared" si="71"/>
        <v/>
      </c>
    </row>
    <row r="388" spans="1:23" x14ac:dyDescent="0.35">
      <c r="A388" s="79" t="str">
        <f t="shared" si="80"/>
        <v/>
      </c>
      <c r="B388" s="73" t="str">
        <f t="shared" si="81"/>
        <v/>
      </c>
      <c r="C388" s="71" t="str">
        <f t="shared" si="82"/>
        <v/>
      </c>
      <c r="D388" s="80" t="str">
        <f t="shared" si="83"/>
        <v/>
      </c>
      <c r="E388" s="80" t="str">
        <f t="shared" si="84"/>
        <v/>
      </c>
      <c r="F388" s="80" t="str">
        <f t="shared" si="72"/>
        <v/>
      </c>
      <c r="G388" s="71" t="str">
        <f t="shared" si="73"/>
        <v/>
      </c>
      <c r="Q388" s="186" t="str">
        <f t="shared" si="74"/>
        <v/>
      </c>
      <c r="R388" s="187" t="str">
        <f t="shared" si="75"/>
        <v/>
      </c>
      <c r="S388" s="188" t="str">
        <f t="shared" si="76"/>
        <v/>
      </c>
      <c r="T388" s="189" t="str">
        <f t="shared" si="77"/>
        <v/>
      </c>
      <c r="U388" s="189" t="str">
        <f t="shared" si="78"/>
        <v/>
      </c>
      <c r="V388" s="189" t="str">
        <f t="shared" si="79"/>
        <v/>
      </c>
      <c r="W388" s="188" t="str">
        <f t="shared" si="71"/>
        <v/>
      </c>
    </row>
    <row r="389" spans="1:23" x14ac:dyDescent="0.35">
      <c r="A389" s="79" t="str">
        <f t="shared" si="80"/>
        <v/>
      </c>
      <c r="B389" s="73" t="str">
        <f t="shared" si="81"/>
        <v/>
      </c>
      <c r="C389" s="71" t="str">
        <f t="shared" si="82"/>
        <v/>
      </c>
      <c r="D389" s="80" t="str">
        <f t="shared" si="83"/>
        <v/>
      </c>
      <c r="E389" s="80" t="str">
        <f t="shared" si="84"/>
        <v/>
      </c>
      <c r="F389" s="80" t="str">
        <f t="shared" si="72"/>
        <v/>
      </c>
      <c r="G389" s="71" t="str">
        <f t="shared" si="73"/>
        <v/>
      </c>
      <c r="Q389" s="186" t="str">
        <f t="shared" si="74"/>
        <v/>
      </c>
      <c r="R389" s="187" t="str">
        <f t="shared" si="75"/>
        <v/>
      </c>
      <c r="S389" s="188" t="str">
        <f t="shared" si="76"/>
        <v/>
      </c>
      <c r="T389" s="189" t="str">
        <f t="shared" si="77"/>
        <v/>
      </c>
      <c r="U389" s="189" t="str">
        <f t="shared" si="78"/>
        <v/>
      </c>
      <c r="V389" s="189" t="str">
        <f t="shared" si="79"/>
        <v/>
      </c>
      <c r="W389" s="188" t="str">
        <f t="shared" si="71"/>
        <v/>
      </c>
    </row>
    <row r="390" spans="1:23" x14ac:dyDescent="0.35">
      <c r="A390" s="79" t="str">
        <f t="shared" si="80"/>
        <v/>
      </c>
      <c r="B390" s="73" t="str">
        <f t="shared" si="81"/>
        <v/>
      </c>
      <c r="C390" s="71" t="str">
        <f t="shared" si="82"/>
        <v/>
      </c>
      <c r="D390" s="80" t="str">
        <f t="shared" si="83"/>
        <v/>
      </c>
      <c r="E390" s="80" t="str">
        <f t="shared" si="84"/>
        <v/>
      </c>
      <c r="F390" s="80" t="str">
        <f t="shared" si="72"/>
        <v/>
      </c>
      <c r="G390" s="71" t="str">
        <f t="shared" si="73"/>
        <v/>
      </c>
      <c r="Q390" s="186" t="str">
        <f t="shared" si="74"/>
        <v/>
      </c>
      <c r="R390" s="187" t="str">
        <f t="shared" si="75"/>
        <v/>
      </c>
      <c r="S390" s="188" t="str">
        <f t="shared" si="76"/>
        <v/>
      </c>
      <c r="T390" s="189" t="str">
        <f t="shared" si="77"/>
        <v/>
      </c>
      <c r="U390" s="189" t="str">
        <f t="shared" si="78"/>
        <v/>
      </c>
      <c r="V390" s="189" t="str">
        <f t="shared" si="79"/>
        <v/>
      </c>
      <c r="W390" s="188" t="str">
        <f t="shared" si="71"/>
        <v/>
      </c>
    </row>
    <row r="391" spans="1:23" x14ac:dyDescent="0.35">
      <c r="A391" s="79" t="str">
        <f t="shared" si="80"/>
        <v/>
      </c>
      <c r="B391" s="73" t="str">
        <f t="shared" si="81"/>
        <v/>
      </c>
      <c r="C391" s="71" t="str">
        <f t="shared" si="82"/>
        <v/>
      </c>
      <c r="D391" s="80" t="str">
        <f t="shared" si="83"/>
        <v/>
      </c>
      <c r="E391" s="80" t="str">
        <f t="shared" si="84"/>
        <v/>
      </c>
      <c r="F391" s="80" t="str">
        <f t="shared" si="72"/>
        <v/>
      </c>
      <c r="G391" s="71" t="str">
        <f t="shared" si="73"/>
        <v/>
      </c>
      <c r="Q391" s="186" t="str">
        <f t="shared" si="74"/>
        <v/>
      </c>
      <c r="R391" s="187" t="str">
        <f t="shared" si="75"/>
        <v/>
      </c>
      <c r="S391" s="188" t="str">
        <f t="shared" si="76"/>
        <v/>
      </c>
      <c r="T391" s="189" t="str">
        <f t="shared" si="77"/>
        <v/>
      </c>
      <c r="U391" s="189" t="str">
        <f t="shared" si="78"/>
        <v/>
      </c>
      <c r="V391" s="189" t="str">
        <f t="shared" si="79"/>
        <v/>
      </c>
      <c r="W391" s="188" t="str">
        <f t="shared" si="71"/>
        <v/>
      </c>
    </row>
    <row r="392" spans="1:23" x14ac:dyDescent="0.35">
      <c r="A392" s="79" t="str">
        <f t="shared" si="80"/>
        <v/>
      </c>
      <c r="B392" s="73" t="str">
        <f t="shared" si="81"/>
        <v/>
      </c>
      <c r="C392" s="71" t="str">
        <f t="shared" si="82"/>
        <v/>
      </c>
      <c r="D392" s="80" t="str">
        <f t="shared" si="83"/>
        <v/>
      </c>
      <c r="E392" s="80" t="str">
        <f t="shared" si="84"/>
        <v/>
      </c>
      <c r="F392" s="80" t="str">
        <f t="shared" si="72"/>
        <v/>
      </c>
      <c r="G392" s="71" t="str">
        <f t="shared" si="73"/>
        <v/>
      </c>
      <c r="Q392" s="186" t="str">
        <f t="shared" si="74"/>
        <v/>
      </c>
      <c r="R392" s="187" t="str">
        <f t="shared" si="75"/>
        <v/>
      </c>
      <c r="S392" s="188" t="str">
        <f t="shared" si="76"/>
        <v/>
      </c>
      <c r="T392" s="189" t="str">
        <f t="shared" si="77"/>
        <v/>
      </c>
      <c r="U392" s="189" t="str">
        <f t="shared" si="78"/>
        <v/>
      </c>
      <c r="V392" s="189" t="str">
        <f t="shared" si="79"/>
        <v/>
      </c>
      <c r="W392" s="188" t="str">
        <f t="shared" si="71"/>
        <v/>
      </c>
    </row>
    <row r="393" spans="1:23" x14ac:dyDescent="0.35">
      <c r="A393" s="79" t="str">
        <f t="shared" si="80"/>
        <v/>
      </c>
      <c r="B393" s="73" t="str">
        <f t="shared" si="81"/>
        <v/>
      </c>
      <c r="C393" s="71" t="str">
        <f t="shared" si="82"/>
        <v/>
      </c>
      <c r="D393" s="80" t="str">
        <f t="shared" si="83"/>
        <v/>
      </c>
      <c r="E393" s="80" t="str">
        <f t="shared" si="84"/>
        <v/>
      </c>
      <c r="F393" s="80" t="str">
        <f t="shared" si="72"/>
        <v/>
      </c>
      <c r="G393" s="71" t="str">
        <f t="shared" si="73"/>
        <v/>
      </c>
      <c r="Q393" s="186" t="str">
        <f t="shared" si="74"/>
        <v/>
      </c>
      <c r="R393" s="187" t="str">
        <f t="shared" si="75"/>
        <v/>
      </c>
      <c r="S393" s="188" t="str">
        <f t="shared" si="76"/>
        <v/>
      </c>
      <c r="T393" s="189" t="str">
        <f t="shared" si="77"/>
        <v/>
      </c>
      <c r="U393" s="189" t="str">
        <f t="shared" si="78"/>
        <v/>
      </c>
      <c r="V393" s="189" t="str">
        <f t="shared" si="79"/>
        <v/>
      </c>
      <c r="W393" s="188" t="str">
        <f t="shared" si="71"/>
        <v/>
      </c>
    </row>
    <row r="394" spans="1:23" x14ac:dyDescent="0.35">
      <c r="A394" s="79" t="str">
        <f t="shared" si="80"/>
        <v/>
      </c>
      <c r="B394" s="73" t="str">
        <f t="shared" si="81"/>
        <v/>
      </c>
      <c r="C394" s="71" t="str">
        <f t="shared" si="82"/>
        <v/>
      </c>
      <c r="D394" s="80" t="str">
        <f t="shared" si="83"/>
        <v/>
      </c>
      <c r="E394" s="80" t="str">
        <f t="shared" si="84"/>
        <v/>
      </c>
      <c r="F394" s="80" t="str">
        <f t="shared" si="72"/>
        <v/>
      </c>
      <c r="G394" s="71" t="str">
        <f t="shared" si="73"/>
        <v/>
      </c>
      <c r="Q394" s="186" t="str">
        <f t="shared" si="74"/>
        <v/>
      </c>
      <c r="R394" s="187" t="str">
        <f t="shared" si="75"/>
        <v/>
      </c>
      <c r="S394" s="188" t="str">
        <f t="shared" si="76"/>
        <v/>
      </c>
      <c r="T394" s="189" t="str">
        <f t="shared" si="77"/>
        <v/>
      </c>
      <c r="U394" s="189" t="str">
        <f t="shared" si="78"/>
        <v/>
      </c>
      <c r="V394" s="189" t="str">
        <f t="shared" si="79"/>
        <v/>
      </c>
      <c r="W394" s="188" t="str">
        <f t="shared" si="71"/>
        <v/>
      </c>
    </row>
    <row r="395" spans="1:23" x14ac:dyDescent="0.35">
      <c r="A395" s="79" t="str">
        <f t="shared" si="80"/>
        <v/>
      </c>
      <c r="B395" s="73" t="str">
        <f t="shared" si="81"/>
        <v/>
      </c>
      <c r="C395" s="71" t="str">
        <f t="shared" si="82"/>
        <v/>
      </c>
      <c r="D395" s="80" t="str">
        <f t="shared" si="83"/>
        <v/>
      </c>
      <c r="E395" s="80" t="str">
        <f t="shared" si="84"/>
        <v/>
      </c>
      <c r="F395" s="80" t="str">
        <f t="shared" si="72"/>
        <v/>
      </c>
      <c r="G395" s="71" t="str">
        <f t="shared" si="73"/>
        <v/>
      </c>
      <c r="Q395" s="186" t="str">
        <f t="shared" si="74"/>
        <v/>
      </c>
      <c r="R395" s="187" t="str">
        <f t="shared" si="75"/>
        <v/>
      </c>
      <c r="S395" s="188" t="str">
        <f t="shared" si="76"/>
        <v/>
      </c>
      <c r="T395" s="189" t="str">
        <f t="shared" si="77"/>
        <v/>
      </c>
      <c r="U395" s="189" t="str">
        <f t="shared" si="78"/>
        <v/>
      </c>
      <c r="V395" s="189" t="str">
        <f t="shared" si="79"/>
        <v/>
      </c>
      <c r="W395" s="188" t="str">
        <f t="shared" si="71"/>
        <v/>
      </c>
    </row>
    <row r="396" spans="1:23" x14ac:dyDescent="0.35">
      <c r="A396" s="79" t="str">
        <f t="shared" si="80"/>
        <v/>
      </c>
      <c r="B396" s="73" t="str">
        <f t="shared" si="81"/>
        <v/>
      </c>
      <c r="C396" s="71" t="str">
        <f t="shared" si="82"/>
        <v/>
      </c>
      <c r="D396" s="80" t="str">
        <f t="shared" si="83"/>
        <v/>
      </c>
      <c r="E396" s="80" t="str">
        <f t="shared" si="84"/>
        <v/>
      </c>
      <c r="F396" s="80" t="str">
        <f t="shared" si="72"/>
        <v/>
      </c>
      <c r="G396" s="71" t="str">
        <f t="shared" si="73"/>
        <v/>
      </c>
      <c r="Q396" s="186" t="str">
        <f t="shared" si="74"/>
        <v/>
      </c>
      <c r="R396" s="187" t="str">
        <f t="shared" si="75"/>
        <v/>
      </c>
      <c r="S396" s="188" t="str">
        <f t="shared" si="76"/>
        <v/>
      </c>
      <c r="T396" s="189" t="str">
        <f t="shared" si="77"/>
        <v/>
      </c>
      <c r="U396" s="189" t="str">
        <f t="shared" si="78"/>
        <v/>
      </c>
      <c r="V396" s="189" t="str">
        <f t="shared" si="79"/>
        <v/>
      </c>
      <c r="W396" s="188" t="str">
        <f t="shared" si="71"/>
        <v/>
      </c>
    </row>
    <row r="397" spans="1:23" x14ac:dyDescent="0.35">
      <c r="A397" s="79" t="str">
        <f t="shared" si="80"/>
        <v/>
      </c>
      <c r="B397" s="73" t="str">
        <f t="shared" si="81"/>
        <v/>
      </c>
      <c r="C397" s="71" t="str">
        <f t="shared" si="82"/>
        <v/>
      </c>
      <c r="D397" s="80" t="str">
        <f t="shared" si="83"/>
        <v/>
      </c>
      <c r="E397" s="80" t="str">
        <f t="shared" si="84"/>
        <v/>
      </c>
      <c r="F397" s="80" t="str">
        <f t="shared" si="72"/>
        <v/>
      </c>
      <c r="G397" s="71" t="str">
        <f t="shared" si="73"/>
        <v/>
      </c>
      <c r="Q397" s="186" t="str">
        <f t="shared" si="74"/>
        <v/>
      </c>
      <c r="R397" s="187" t="str">
        <f t="shared" si="75"/>
        <v/>
      </c>
      <c r="S397" s="188" t="str">
        <f t="shared" si="76"/>
        <v/>
      </c>
      <c r="T397" s="189" t="str">
        <f t="shared" si="77"/>
        <v/>
      </c>
      <c r="U397" s="189" t="str">
        <f t="shared" si="78"/>
        <v/>
      </c>
      <c r="V397" s="189" t="str">
        <f t="shared" si="79"/>
        <v/>
      </c>
      <c r="W397" s="188" t="str">
        <f t="shared" si="71"/>
        <v/>
      </c>
    </row>
    <row r="398" spans="1:23" x14ac:dyDescent="0.35">
      <c r="A398" s="79" t="str">
        <f t="shared" si="80"/>
        <v/>
      </c>
      <c r="B398" s="73" t="str">
        <f t="shared" si="81"/>
        <v/>
      </c>
      <c r="C398" s="71" t="str">
        <f t="shared" si="82"/>
        <v/>
      </c>
      <c r="D398" s="80" t="str">
        <f t="shared" si="83"/>
        <v/>
      </c>
      <c r="E398" s="80" t="str">
        <f t="shared" si="84"/>
        <v/>
      </c>
      <c r="F398" s="80" t="str">
        <f t="shared" si="72"/>
        <v/>
      </c>
      <c r="G398" s="71" t="str">
        <f t="shared" si="73"/>
        <v/>
      </c>
      <c r="Q398" s="186" t="str">
        <f t="shared" si="74"/>
        <v/>
      </c>
      <c r="R398" s="187" t="str">
        <f t="shared" si="75"/>
        <v/>
      </c>
      <c r="S398" s="188" t="str">
        <f t="shared" si="76"/>
        <v/>
      </c>
      <c r="T398" s="189" t="str">
        <f t="shared" si="77"/>
        <v/>
      </c>
      <c r="U398" s="189" t="str">
        <f t="shared" si="78"/>
        <v/>
      </c>
      <c r="V398" s="189" t="str">
        <f t="shared" si="79"/>
        <v/>
      </c>
      <c r="W398" s="188" t="str">
        <f t="shared" si="71"/>
        <v/>
      </c>
    </row>
    <row r="399" spans="1:23" x14ac:dyDescent="0.35">
      <c r="A399" s="79" t="str">
        <f t="shared" si="80"/>
        <v/>
      </c>
      <c r="B399" s="73" t="str">
        <f t="shared" si="81"/>
        <v/>
      </c>
      <c r="C399" s="71" t="str">
        <f t="shared" si="82"/>
        <v/>
      </c>
      <c r="D399" s="80" t="str">
        <f t="shared" si="83"/>
        <v/>
      </c>
      <c r="E399" s="80" t="str">
        <f t="shared" si="84"/>
        <v/>
      </c>
      <c r="F399" s="80" t="str">
        <f t="shared" si="72"/>
        <v/>
      </c>
      <c r="G399" s="71" t="str">
        <f t="shared" si="73"/>
        <v/>
      </c>
      <c r="Q399" s="186" t="str">
        <f t="shared" si="74"/>
        <v/>
      </c>
      <c r="R399" s="187" t="str">
        <f t="shared" si="75"/>
        <v/>
      </c>
      <c r="S399" s="188" t="str">
        <f t="shared" si="76"/>
        <v/>
      </c>
      <c r="T399" s="189" t="str">
        <f t="shared" si="77"/>
        <v/>
      </c>
      <c r="U399" s="189" t="str">
        <f t="shared" si="78"/>
        <v/>
      </c>
      <c r="V399" s="189" t="str">
        <f t="shared" si="79"/>
        <v/>
      </c>
      <c r="W399" s="188" t="str">
        <f t="shared" si="71"/>
        <v/>
      </c>
    </row>
    <row r="400" spans="1:23" x14ac:dyDescent="0.35">
      <c r="A400" s="79" t="str">
        <f t="shared" si="80"/>
        <v/>
      </c>
      <c r="B400" s="73" t="str">
        <f t="shared" si="81"/>
        <v/>
      </c>
      <c r="C400" s="71" t="str">
        <f t="shared" si="82"/>
        <v/>
      </c>
      <c r="D400" s="80" t="str">
        <f t="shared" si="83"/>
        <v/>
      </c>
      <c r="E400" s="80" t="str">
        <f t="shared" si="84"/>
        <v/>
      </c>
      <c r="F400" s="80" t="str">
        <f t="shared" si="72"/>
        <v/>
      </c>
      <c r="G400" s="71" t="str">
        <f t="shared" si="73"/>
        <v/>
      </c>
      <c r="Q400" s="186" t="str">
        <f t="shared" si="74"/>
        <v/>
      </c>
      <c r="R400" s="187" t="str">
        <f t="shared" si="75"/>
        <v/>
      </c>
      <c r="S400" s="188" t="str">
        <f t="shared" si="76"/>
        <v/>
      </c>
      <c r="T400" s="189" t="str">
        <f t="shared" si="77"/>
        <v/>
      </c>
      <c r="U400" s="189" t="str">
        <f t="shared" si="78"/>
        <v/>
      </c>
      <c r="V400" s="189" t="str">
        <f t="shared" si="79"/>
        <v/>
      </c>
      <c r="W400" s="188" t="str">
        <f t="shared" si="71"/>
        <v/>
      </c>
    </row>
    <row r="401" spans="1:23" x14ac:dyDescent="0.35">
      <c r="A401" s="79" t="str">
        <f t="shared" si="80"/>
        <v/>
      </c>
      <c r="B401" s="73" t="str">
        <f t="shared" si="81"/>
        <v/>
      </c>
      <c r="C401" s="71" t="str">
        <f t="shared" si="82"/>
        <v/>
      </c>
      <c r="D401" s="80" t="str">
        <f t="shared" si="83"/>
        <v/>
      </c>
      <c r="E401" s="80" t="str">
        <f t="shared" si="84"/>
        <v/>
      </c>
      <c r="F401" s="80" t="str">
        <f t="shared" si="72"/>
        <v/>
      </c>
      <c r="G401" s="71" t="str">
        <f t="shared" si="73"/>
        <v/>
      </c>
      <c r="Q401" s="186" t="str">
        <f t="shared" si="74"/>
        <v/>
      </c>
      <c r="R401" s="187" t="str">
        <f t="shared" si="75"/>
        <v/>
      </c>
      <c r="S401" s="188" t="str">
        <f t="shared" si="76"/>
        <v/>
      </c>
      <c r="T401" s="189" t="str">
        <f t="shared" si="77"/>
        <v/>
      </c>
      <c r="U401" s="189" t="str">
        <f t="shared" si="78"/>
        <v/>
      </c>
      <c r="V401" s="189" t="str">
        <f t="shared" si="79"/>
        <v/>
      </c>
      <c r="W401" s="188" t="str">
        <f t="shared" si="71"/>
        <v/>
      </c>
    </row>
    <row r="402" spans="1:23" x14ac:dyDescent="0.35">
      <c r="A402" s="79" t="str">
        <f t="shared" si="80"/>
        <v/>
      </c>
      <c r="B402" s="73" t="str">
        <f t="shared" si="81"/>
        <v/>
      </c>
      <c r="C402" s="71" t="str">
        <f t="shared" si="82"/>
        <v/>
      </c>
      <c r="D402" s="80" t="str">
        <f t="shared" si="83"/>
        <v/>
      </c>
      <c r="E402" s="80" t="str">
        <f t="shared" si="84"/>
        <v/>
      </c>
      <c r="F402" s="80" t="str">
        <f t="shared" si="72"/>
        <v/>
      </c>
      <c r="G402" s="71" t="str">
        <f t="shared" si="73"/>
        <v/>
      </c>
      <c r="Q402" s="186" t="str">
        <f t="shared" si="74"/>
        <v/>
      </c>
      <c r="R402" s="187" t="str">
        <f t="shared" si="75"/>
        <v/>
      </c>
      <c r="S402" s="188" t="str">
        <f t="shared" si="76"/>
        <v/>
      </c>
      <c r="T402" s="189" t="str">
        <f t="shared" si="77"/>
        <v/>
      </c>
      <c r="U402" s="189" t="str">
        <f t="shared" si="78"/>
        <v/>
      </c>
      <c r="V402" s="189" t="str">
        <f t="shared" si="79"/>
        <v/>
      </c>
      <c r="W402" s="188" t="str">
        <f t="shared" ref="W402:W465" si="85">IF(R402="","",SUM(S402)-SUM(U402))</f>
        <v/>
      </c>
    </row>
    <row r="403" spans="1:23" x14ac:dyDescent="0.35">
      <c r="A403" s="79" t="str">
        <f t="shared" si="80"/>
        <v/>
      </c>
      <c r="B403" s="73" t="str">
        <f t="shared" si="81"/>
        <v/>
      </c>
      <c r="C403" s="71" t="str">
        <f t="shared" si="82"/>
        <v/>
      </c>
      <c r="D403" s="80" t="str">
        <f t="shared" si="83"/>
        <v/>
      </c>
      <c r="E403" s="80" t="str">
        <f t="shared" si="84"/>
        <v/>
      </c>
      <c r="F403" s="80" t="str">
        <f t="shared" ref="F403:F466" si="86">IF(B403="","",SUM(D403:E403))</f>
        <v/>
      </c>
      <c r="G403" s="71" t="str">
        <f t="shared" ref="G403:G466" si="87">IF(B403="","",SUM(C403)-SUM(E403))</f>
        <v/>
      </c>
      <c r="Q403" s="186" t="str">
        <f t="shared" ref="Q403:Q466" si="88">IF(R403="","",EDATE(Q402,1))</f>
        <v/>
      </c>
      <c r="R403" s="187" t="str">
        <f t="shared" ref="R403:R466" si="89">IF(R402="","",IF(SUM(R402)+1&lt;=$U$7,SUM(R402)+1,""))</f>
        <v/>
      </c>
      <c r="S403" s="188" t="str">
        <f t="shared" ref="S403:S466" si="90">IF(R403="","",W402)</f>
        <v/>
      </c>
      <c r="T403" s="189" t="str">
        <f t="shared" ref="T403:T466" si="91">IF(R403="","",IPMT($U$13/12,R403,$U$7,-$U$11,$U$12,0))</f>
        <v/>
      </c>
      <c r="U403" s="189" t="str">
        <f t="shared" ref="U403:U466" si="92">IF(R403="","",PPMT($U$13/12,R403,$U$7,-$U$11,$U$12,0))</f>
        <v/>
      </c>
      <c r="V403" s="189" t="str">
        <f t="shared" ref="V403:V466" si="93">IF(R403="","",SUM(T403:U403))</f>
        <v/>
      </c>
      <c r="W403" s="188" t="str">
        <f t="shared" si="85"/>
        <v/>
      </c>
    </row>
    <row r="404" spans="1:23" x14ac:dyDescent="0.35">
      <c r="A404" s="79" t="str">
        <f t="shared" ref="A404:A467" si="94">IF(B404="","",EDATE(A403,1))</f>
        <v/>
      </c>
      <c r="B404" s="73" t="str">
        <f t="shared" ref="B404:B467" si="95">IF(B403="","",IF(SUM(B403)+1&lt;=$E$7,SUM(B403)+1,""))</f>
        <v/>
      </c>
      <c r="C404" s="71" t="str">
        <f t="shared" ref="C404:C467" si="96">IF(B404="","",G403)</f>
        <v/>
      </c>
      <c r="D404" s="80" t="str">
        <f t="shared" ref="D404:D467" si="97">IF(B404="","",IPMT($E$14/12,B404-1,$E$7-1,-$C$19,$E$13,0))</f>
        <v/>
      </c>
      <c r="E404" s="80" t="str">
        <f t="shared" ref="E404:E467" si="98">IF(B404="","",PPMT($E$14/12,B404-1,$E$7-1,-$C$19,$E$13,0))</f>
        <v/>
      </c>
      <c r="F404" s="80" t="str">
        <f t="shared" si="86"/>
        <v/>
      </c>
      <c r="G404" s="71" t="str">
        <f t="shared" si="87"/>
        <v/>
      </c>
      <c r="Q404" s="186" t="str">
        <f t="shared" si="88"/>
        <v/>
      </c>
      <c r="R404" s="187" t="str">
        <f t="shared" si="89"/>
        <v/>
      </c>
      <c r="S404" s="188" t="str">
        <f t="shared" si="90"/>
        <v/>
      </c>
      <c r="T404" s="189" t="str">
        <f t="shared" si="91"/>
        <v/>
      </c>
      <c r="U404" s="189" t="str">
        <f t="shared" si="92"/>
        <v/>
      </c>
      <c r="V404" s="189" t="str">
        <f t="shared" si="93"/>
        <v/>
      </c>
      <c r="W404" s="188" t="str">
        <f t="shared" si="85"/>
        <v/>
      </c>
    </row>
    <row r="405" spans="1:23" x14ac:dyDescent="0.35">
      <c r="A405" s="79" t="str">
        <f t="shared" si="94"/>
        <v/>
      </c>
      <c r="B405" s="73" t="str">
        <f t="shared" si="95"/>
        <v/>
      </c>
      <c r="C405" s="71" t="str">
        <f t="shared" si="96"/>
        <v/>
      </c>
      <c r="D405" s="80" t="str">
        <f t="shared" si="97"/>
        <v/>
      </c>
      <c r="E405" s="80" t="str">
        <f t="shared" si="98"/>
        <v/>
      </c>
      <c r="F405" s="80" t="str">
        <f t="shared" si="86"/>
        <v/>
      </c>
      <c r="G405" s="71" t="str">
        <f t="shared" si="87"/>
        <v/>
      </c>
      <c r="Q405" s="186" t="str">
        <f t="shared" si="88"/>
        <v/>
      </c>
      <c r="R405" s="187" t="str">
        <f t="shared" si="89"/>
        <v/>
      </c>
      <c r="S405" s="188" t="str">
        <f t="shared" si="90"/>
        <v/>
      </c>
      <c r="T405" s="189" t="str">
        <f t="shared" si="91"/>
        <v/>
      </c>
      <c r="U405" s="189" t="str">
        <f t="shared" si="92"/>
        <v/>
      </c>
      <c r="V405" s="189" t="str">
        <f t="shared" si="93"/>
        <v/>
      </c>
      <c r="W405" s="188" t="str">
        <f t="shared" si="85"/>
        <v/>
      </c>
    </row>
    <row r="406" spans="1:23" x14ac:dyDescent="0.35">
      <c r="A406" s="79" t="str">
        <f t="shared" si="94"/>
        <v/>
      </c>
      <c r="B406" s="73" t="str">
        <f t="shared" si="95"/>
        <v/>
      </c>
      <c r="C406" s="71" t="str">
        <f t="shared" si="96"/>
        <v/>
      </c>
      <c r="D406" s="80" t="str">
        <f t="shared" si="97"/>
        <v/>
      </c>
      <c r="E406" s="80" t="str">
        <f t="shared" si="98"/>
        <v/>
      </c>
      <c r="F406" s="80" t="str">
        <f t="shared" si="86"/>
        <v/>
      </c>
      <c r="G406" s="71" t="str">
        <f t="shared" si="87"/>
        <v/>
      </c>
      <c r="Q406" s="186" t="str">
        <f t="shared" si="88"/>
        <v/>
      </c>
      <c r="R406" s="187" t="str">
        <f t="shared" si="89"/>
        <v/>
      </c>
      <c r="S406" s="188" t="str">
        <f t="shared" si="90"/>
        <v/>
      </c>
      <c r="T406" s="189" t="str">
        <f t="shared" si="91"/>
        <v/>
      </c>
      <c r="U406" s="189" t="str">
        <f t="shared" si="92"/>
        <v/>
      </c>
      <c r="V406" s="189" t="str">
        <f t="shared" si="93"/>
        <v/>
      </c>
      <c r="W406" s="188" t="str">
        <f t="shared" si="85"/>
        <v/>
      </c>
    </row>
    <row r="407" spans="1:23" x14ac:dyDescent="0.35">
      <c r="A407" s="79" t="str">
        <f t="shared" si="94"/>
        <v/>
      </c>
      <c r="B407" s="73" t="str">
        <f t="shared" si="95"/>
        <v/>
      </c>
      <c r="C407" s="71" t="str">
        <f t="shared" si="96"/>
        <v/>
      </c>
      <c r="D407" s="80" t="str">
        <f t="shared" si="97"/>
        <v/>
      </c>
      <c r="E407" s="80" t="str">
        <f t="shared" si="98"/>
        <v/>
      </c>
      <c r="F407" s="80" t="str">
        <f t="shared" si="86"/>
        <v/>
      </c>
      <c r="G407" s="71" t="str">
        <f t="shared" si="87"/>
        <v/>
      </c>
      <c r="Q407" s="186" t="str">
        <f t="shared" si="88"/>
        <v/>
      </c>
      <c r="R407" s="187" t="str">
        <f t="shared" si="89"/>
        <v/>
      </c>
      <c r="S407" s="188" t="str">
        <f t="shared" si="90"/>
        <v/>
      </c>
      <c r="T407" s="189" t="str">
        <f t="shared" si="91"/>
        <v/>
      </c>
      <c r="U407" s="189" t="str">
        <f t="shared" si="92"/>
        <v/>
      </c>
      <c r="V407" s="189" t="str">
        <f t="shared" si="93"/>
        <v/>
      </c>
      <c r="W407" s="188" t="str">
        <f t="shared" si="85"/>
        <v/>
      </c>
    </row>
    <row r="408" spans="1:23" x14ac:dyDescent="0.35">
      <c r="A408" s="79" t="str">
        <f t="shared" si="94"/>
        <v/>
      </c>
      <c r="B408" s="73" t="str">
        <f t="shared" si="95"/>
        <v/>
      </c>
      <c r="C408" s="71" t="str">
        <f t="shared" si="96"/>
        <v/>
      </c>
      <c r="D408" s="80" t="str">
        <f t="shared" si="97"/>
        <v/>
      </c>
      <c r="E408" s="80" t="str">
        <f t="shared" si="98"/>
        <v/>
      </c>
      <c r="F408" s="80" t="str">
        <f t="shared" si="86"/>
        <v/>
      </c>
      <c r="G408" s="71" t="str">
        <f t="shared" si="87"/>
        <v/>
      </c>
      <c r="Q408" s="186" t="str">
        <f t="shared" si="88"/>
        <v/>
      </c>
      <c r="R408" s="187" t="str">
        <f t="shared" si="89"/>
        <v/>
      </c>
      <c r="S408" s="188" t="str">
        <f t="shared" si="90"/>
        <v/>
      </c>
      <c r="T408" s="189" t="str">
        <f t="shared" si="91"/>
        <v/>
      </c>
      <c r="U408" s="189" t="str">
        <f t="shared" si="92"/>
        <v/>
      </c>
      <c r="V408" s="189" t="str">
        <f t="shared" si="93"/>
        <v/>
      </c>
      <c r="W408" s="188" t="str">
        <f t="shared" si="85"/>
        <v/>
      </c>
    </row>
    <row r="409" spans="1:23" x14ac:dyDescent="0.35">
      <c r="A409" s="79" t="str">
        <f t="shared" si="94"/>
        <v/>
      </c>
      <c r="B409" s="73" t="str">
        <f t="shared" si="95"/>
        <v/>
      </c>
      <c r="C409" s="71" t="str">
        <f t="shared" si="96"/>
        <v/>
      </c>
      <c r="D409" s="80" t="str">
        <f t="shared" si="97"/>
        <v/>
      </c>
      <c r="E409" s="80" t="str">
        <f t="shared" si="98"/>
        <v/>
      </c>
      <c r="F409" s="80" t="str">
        <f t="shared" si="86"/>
        <v/>
      </c>
      <c r="G409" s="71" t="str">
        <f t="shared" si="87"/>
        <v/>
      </c>
      <c r="Q409" s="186" t="str">
        <f t="shared" si="88"/>
        <v/>
      </c>
      <c r="R409" s="187" t="str">
        <f t="shared" si="89"/>
        <v/>
      </c>
      <c r="S409" s="188" t="str">
        <f t="shared" si="90"/>
        <v/>
      </c>
      <c r="T409" s="189" t="str">
        <f t="shared" si="91"/>
        <v/>
      </c>
      <c r="U409" s="189" t="str">
        <f t="shared" si="92"/>
        <v/>
      </c>
      <c r="V409" s="189" t="str">
        <f t="shared" si="93"/>
        <v/>
      </c>
      <c r="W409" s="188" t="str">
        <f t="shared" si="85"/>
        <v/>
      </c>
    </row>
    <row r="410" spans="1:23" x14ac:dyDescent="0.35">
      <c r="A410" s="79" t="str">
        <f t="shared" si="94"/>
        <v/>
      </c>
      <c r="B410" s="73" t="str">
        <f t="shared" si="95"/>
        <v/>
      </c>
      <c r="C410" s="71" t="str">
        <f t="shared" si="96"/>
        <v/>
      </c>
      <c r="D410" s="80" t="str">
        <f t="shared" si="97"/>
        <v/>
      </c>
      <c r="E410" s="80" t="str">
        <f t="shared" si="98"/>
        <v/>
      </c>
      <c r="F410" s="80" t="str">
        <f t="shared" si="86"/>
        <v/>
      </c>
      <c r="G410" s="71" t="str">
        <f t="shared" si="87"/>
        <v/>
      </c>
      <c r="Q410" s="186" t="str">
        <f t="shared" si="88"/>
        <v/>
      </c>
      <c r="R410" s="187" t="str">
        <f t="shared" si="89"/>
        <v/>
      </c>
      <c r="S410" s="188" t="str">
        <f t="shared" si="90"/>
        <v/>
      </c>
      <c r="T410" s="189" t="str">
        <f t="shared" si="91"/>
        <v/>
      </c>
      <c r="U410" s="189" t="str">
        <f t="shared" si="92"/>
        <v/>
      </c>
      <c r="V410" s="189" t="str">
        <f t="shared" si="93"/>
        <v/>
      </c>
      <c r="W410" s="188" t="str">
        <f t="shared" si="85"/>
        <v/>
      </c>
    </row>
    <row r="411" spans="1:23" x14ac:dyDescent="0.35">
      <c r="A411" s="79" t="str">
        <f t="shared" si="94"/>
        <v/>
      </c>
      <c r="B411" s="73" t="str">
        <f t="shared" si="95"/>
        <v/>
      </c>
      <c r="C411" s="71" t="str">
        <f t="shared" si="96"/>
        <v/>
      </c>
      <c r="D411" s="80" t="str">
        <f t="shared" si="97"/>
        <v/>
      </c>
      <c r="E411" s="80" t="str">
        <f t="shared" si="98"/>
        <v/>
      </c>
      <c r="F411" s="80" t="str">
        <f t="shared" si="86"/>
        <v/>
      </c>
      <c r="G411" s="71" t="str">
        <f t="shared" si="87"/>
        <v/>
      </c>
      <c r="Q411" s="186" t="str">
        <f t="shared" si="88"/>
        <v/>
      </c>
      <c r="R411" s="187" t="str">
        <f t="shared" si="89"/>
        <v/>
      </c>
      <c r="S411" s="188" t="str">
        <f t="shared" si="90"/>
        <v/>
      </c>
      <c r="T411" s="189" t="str">
        <f t="shared" si="91"/>
        <v/>
      </c>
      <c r="U411" s="189" t="str">
        <f t="shared" si="92"/>
        <v/>
      </c>
      <c r="V411" s="189" t="str">
        <f t="shared" si="93"/>
        <v/>
      </c>
      <c r="W411" s="188" t="str">
        <f t="shared" si="85"/>
        <v/>
      </c>
    </row>
    <row r="412" spans="1:23" x14ac:dyDescent="0.35">
      <c r="A412" s="79" t="str">
        <f t="shared" si="94"/>
        <v/>
      </c>
      <c r="B412" s="73" t="str">
        <f t="shared" si="95"/>
        <v/>
      </c>
      <c r="C412" s="71" t="str">
        <f t="shared" si="96"/>
        <v/>
      </c>
      <c r="D412" s="80" t="str">
        <f t="shared" si="97"/>
        <v/>
      </c>
      <c r="E412" s="80" t="str">
        <f t="shared" si="98"/>
        <v/>
      </c>
      <c r="F412" s="80" t="str">
        <f t="shared" si="86"/>
        <v/>
      </c>
      <c r="G412" s="71" t="str">
        <f t="shared" si="87"/>
        <v/>
      </c>
      <c r="Q412" s="186" t="str">
        <f t="shared" si="88"/>
        <v/>
      </c>
      <c r="R412" s="187" t="str">
        <f t="shared" si="89"/>
        <v/>
      </c>
      <c r="S412" s="188" t="str">
        <f t="shared" si="90"/>
        <v/>
      </c>
      <c r="T412" s="189" t="str">
        <f t="shared" si="91"/>
        <v/>
      </c>
      <c r="U412" s="189" t="str">
        <f t="shared" si="92"/>
        <v/>
      </c>
      <c r="V412" s="189" t="str">
        <f t="shared" si="93"/>
        <v/>
      </c>
      <c r="W412" s="188" t="str">
        <f t="shared" si="85"/>
        <v/>
      </c>
    </row>
    <row r="413" spans="1:23" x14ac:dyDescent="0.35">
      <c r="A413" s="79" t="str">
        <f t="shared" si="94"/>
        <v/>
      </c>
      <c r="B413" s="73" t="str">
        <f t="shared" si="95"/>
        <v/>
      </c>
      <c r="C413" s="71" t="str">
        <f t="shared" si="96"/>
        <v/>
      </c>
      <c r="D413" s="80" t="str">
        <f t="shared" si="97"/>
        <v/>
      </c>
      <c r="E413" s="80" t="str">
        <f t="shared" si="98"/>
        <v/>
      </c>
      <c r="F413" s="80" t="str">
        <f t="shared" si="86"/>
        <v/>
      </c>
      <c r="G413" s="71" t="str">
        <f t="shared" si="87"/>
        <v/>
      </c>
      <c r="Q413" s="186" t="str">
        <f t="shared" si="88"/>
        <v/>
      </c>
      <c r="R413" s="187" t="str">
        <f t="shared" si="89"/>
        <v/>
      </c>
      <c r="S413" s="188" t="str">
        <f t="shared" si="90"/>
        <v/>
      </c>
      <c r="T413" s="189" t="str">
        <f t="shared" si="91"/>
        <v/>
      </c>
      <c r="U413" s="189" t="str">
        <f t="shared" si="92"/>
        <v/>
      </c>
      <c r="V413" s="189" t="str">
        <f t="shared" si="93"/>
        <v/>
      </c>
      <c r="W413" s="188" t="str">
        <f t="shared" si="85"/>
        <v/>
      </c>
    </row>
    <row r="414" spans="1:23" x14ac:dyDescent="0.35">
      <c r="A414" s="79" t="str">
        <f t="shared" si="94"/>
        <v/>
      </c>
      <c r="B414" s="73" t="str">
        <f t="shared" si="95"/>
        <v/>
      </c>
      <c r="C414" s="71" t="str">
        <f t="shared" si="96"/>
        <v/>
      </c>
      <c r="D414" s="80" t="str">
        <f t="shared" si="97"/>
        <v/>
      </c>
      <c r="E414" s="80" t="str">
        <f t="shared" si="98"/>
        <v/>
      </c>
      <c r="F414" s="80" t="str">
        <f t="shared" si="86"/>
        <v/>
      </c>
      <c r="G414" s="71" t="str">
        <f t="shared" si="87"/>
        <v/>
      </c>
      <c r="Q414" s="186" t="str">
        <f t="shared" si="88"/>
        <v/>
      </c>
      <c r="R414" s="187" t="str">
        <f t="shared" si="89"/>
        <v/>
      </c>
      <c r="S414" s="188" t="str">
        <f t="shared" si="90"/>
        <v/>
      </c>
      <c r="T414" s="189" t="str">
        <f t="shared" si="91"/>
        <v/>
      </c>
      <c r="U414" s="189" t="str">
        <f t="shared" si="92"/>
        <v/>
      </c>
      <c r="V414" s="189" t="str">
        <f t="shared" si="93"/>
        <v/>
      </c>
      <c r="W414" s="188" t="str">
        <f t="shared" si="85"/>
        <v/>
      </c>
    </row>
    <row r="415" spans="1:23" x14ac:dyDescent="0.35">
      <c r="A415" s="79" t="str">
        <f t="shared" si="94"/>
        <v/>
      </c>
      <c r="B415" s="73" t="str">
        <f t="shared" si="95"/>
        <v/>
      </c>
      <c r="C415" s="71" t="str">
        <f t="shared" si="96"/>
        <v/>
      </c>
      <c r="D415" s="80" t="str">
        <f t="shared" si="97"/>
        <v/>
      </c>
      <c r="E415" s="80" t="str">
        <f t="shared" si="98"/>
        <v/>
      </c>
      <c r="F415" s="80" t="str">
        <f t="shared" si="86"/>
        <v/>
      </c>
      <c r="G415" s="71" t="str">
        <f t="shared" si="87"/>
        <v/>
      </c>
      <c r="Q415" s="186" t="str">
        <f t="shared" si="88"/>
        <v/>
      </c>
      <c r="R415" s="187" t="str">
        <f t="shared" si="89"/>
        <v/>
      </c>
      <c r="S415" s="188" t="str">
        <f t="shared" si="90"/>
        <v/>
      </c>
      <c r="T415" s="189" t="str">
        <f t="shared" si="91"/>
        <v/>
      </c>
      <c r="U415" s="189" t="str">
        <f t="shared" si="92"/>
        <v/>
      </c>
      <c r="V415" s="189" t="str">
        <f t="shared" si="93"/>
        <v/>
      </c>
      <c r="W415" s="188" t="str">
        <f t="shared" si="85"/>
        <v/>
      </c>
    </row>
    <row r="416" spans="1:23" x14ac:dyDescent="0.35">
      <c r="A416" s="79" t="str">
        <f t="shared" si="94"/>
        <v/>
      </c>
      <c r="B416" s="73" t="str">
        <f t="shared" si="95"/>
        <v/>
      </c>
      <c r="C416" s="71" t="str">
        <f t="shared" si="96"/>
        <v/>
      </c>
      <c r="D416" s="80" t="str">
        <f t="shared" si="97"/>
        <v/>
      </c>
      <c r="E416" s="80" t="str">
        <f t="shared" si="98"/>
        <v/>
      </c>
      <c r="F416" s="80" t="str">
        <f t="shared" si="86"/>
        <v/>
      </c>
      <c r="G416" s="71" t="str">
        <f t="shared" si="87"/>
        <v/>
      </c>
      <c r="Q416" s="186" t="str">
        <f t="shared" si="88"/>
        <v/>
      </c>
      <c r="R416" s="187" t="str">
        <f t="shared" si="89"/>
        <v/>
      </c>
      <c r="S416" s="188" t="str">
        <f t="shared" si="90"/>
        <v/>
      </c>
      <c r="T416" s="189" t="str">
        <f t="shared" si="91"/>
        <v/>
      </c>
      <c r="U416" s="189" t="str">
        <f t="shared" si="92"/>
        <v/>
      </c>
      <c r="V416" s="189" t="str">
        <f t="shared" si="93"/>
        <v/>
      </c>
      <c r="W416" s="188" t="str">
        <f t="shared" si="85"/>
        <v/>
      </c>
    </row>
    <row r="417" spans="1:23" x14ac:dyDescent="0.35">
      <c r="A417" s="79" t="str">
        <f t="shared" si="94"/>
        <v/>
      </c>
      <c r="B417" s="73" t="str">
        <f t="shared" si="95"/>
        <v/>
      </c>
      <c r="C417" s="71" t="str">
        <f t="shared" si="96"/>
        <v/>
      </c>
      <c r="D417" s="80" t="str">
        <f t="shared" si="97"/>
        <v/>
      </c>
      <c r="E417" s="80" t="str">
        <f t="shared" si="98"/>
        <v/>
      </c>
      <c r="F417" s="80" t="str">
        <f t="shared" si="86"/>
        <v/>
      </c>
      <c r="G417" s="71" t="str">
        <f t="shared" si="87"/>
        <v/>
      </c>
      <c r="Q417" s="186" t="str">
        <f t="shared" si="88"/>
        <v/>
      </c>
      <c r="R417" s="187" t="str">
        <f t="shared" si="89"/>
        <v/>
      </c>
      <c r="S417" s="188" t="str">
        <f t="shared" si="90"/>
        <v/>
      </c>
      <c r="T417" s="189" t="str">
        <f t="shared" si="91"/>
        <v/>
      </c>
      <c r="U417" s="189" t="str">
        <f t="shared" si="92"/>
        <v/>
      </c>
      <c r="V417" s="189" t="str">
        <f t="shared" si="93"/>
        <v/>
      </c>
      <c r="W417" s="188" t="str">
        <f t="shared" si="85"/>
        <v/>
      </c>
    </row>
    <row r="418" spans="1:23" x14ac:dyDescent="0.35">
      <c r="A418" s="79" t="str">
        <f t="shared" si="94"/>
        <v/>
      </c>
      <c r="B418" s="73" t="str">
        <f t="shared" si="95"/>
        <v/>
      </c>
      <c r="C418" s="71" t="str">
        <f t="shared" si="96"/>
        <v/>
      </c>
      <c r="D418" s="80" t="str">
        <f t="shared" si="97"/>
        <v/>
      </c>
      <c r="E418" s="80" t="str">
        <f t="shared" si="98"/>
        <v/>
      </c>
      <c r="F418" s="80" t="str">
        <f t="shared" si="86"/>
        <v/>
      </c>
      <c r="G418" s="71" t="str">
        <f t="shared" si="87"/>
        <v/>
      </c>
      <c r="Q418" s="186" t="str">
        <f t="shared" si="88"/>
        <v/>
      </c>
      <c r="R418" s="187" t="str">
        <f t="shared" si="89"/>
        <v/>
      </c>
      <c r="S418" s="188" t="str">
        <f t="shared" si="90"/>
        <v/>
      </c>
      <c r="T418" s="189" t="str">
        <f t="shared" si="91"/>
        <v/>
      </c>
      <c r="U418" s="189" t="str">
        <f t="shared" si="92"/>
        <v/>
      </c>
      <c r="V418" s="189" t="str">
        <f t="shared" si="93"/>
        <v/>
      </c>
      <c r="W418" s="188" t="str">
        <f t="shared" si="85"/>
        <v/>
      </c>
    </row>
    <row r="419" spans="1:23" x14ac:dyDescent="0.35">
      <c r="A419" s="79" t="str">
        <f t="shared" si="94"/>
        <v/>
      </c>
      <c r="B419" s="73" t="str">
        <f t="shared" si="95"/>
        <v/>
      </c>
      <c r="C419" s="71" t="str">
        <f t="shared" si="96"/>
        <v/>
      </c>
      <c r="D419" s="80" t="str">
        <f t="shared" si="97"/>
        <v/>
      </c>
      <c r="E419" s="80" t="str">
        <f t="shared" si="98"/>
        <v/>
      </c>
      <c r="F419" s="80" t="str">
        <f t="shared" si="86"/>
        <v/>
      </c>
      <c r="G419" s="71" t="str">
        <f t="shared" si="87"/>
        <v/>
      </c>
      <c r="Q419" s="186" t="str">
        <f t="shared" si="88"/>
        <v/>
      </c>
      <c r="R419" s="187" t="str">
        <f t="shared" si="89"/>
        <v/>
      </c>
      <c r="S419" s="188" t="str">
        <f t="shared" si="90"/>
        <v/>
      </c>
      <c r="T419" s="189" t="str">
        <f t="shared" si="91"/>
        <v/>
      </c>
      <c r="U419" s="189" t="str">
        <f t="shared" si="92"/>
        <v/>
      </c>
      <c r="V419" s="189" t="str">
        <f t="shared" si="93"/>
        <v/>
      </c>
      <c r="W419" s="188" t="str">
        <f t="shared" si="85"/>
        <v/>
      </c>
    </row>
    <row r="420" spans="1:23" x14ac:dyDescent="0.35">
      <c r="A420" s="79" t="str">
        <f t="shared" si="94"/>
        <v/>
      </c>
      <c r="B420" s="73" t="str">
        <f t="shared" si="95"/>
        <v/>
      </c>
      <c r="C420" s="71" t="str">
        <f t="shared" si="96"/>
        <v/>
      </c>
      <c r="D420" s="80" t="str">
        <f t="shared" si="97"/>
        <v/>
      </c>
      <c r="E420" s="80" t="str">
        <f t="shared" si="98"/>
        <v/>
      </c>
      <c r="F420" s="80" t="str">
        <f t="shared" si="86"/>
        <v/>
      </c>
      <c r="G420" s="71" t="str">
        <f t="shared" si="87"/>
        <v/>
      </c>
      <c r="Q420" s="186" t="str">
        <f t="shared" si="88"/>
        <v/>
      </c>
      <c r="R420" s="187" t="str">
        <f t="shared" si="89"/>
        <v/>
      </c>
      <c r="S420" s="188" t="str">
        <f t="shared" si="90"/>
        <v/>
      </c>
      <c r="T420" s="189" t="str">
        <f t="shared" si="91"/>
        <v/>
      </c>
      <c r="U420" s="189" t="str">
        <f t="shared" si="92"/>
        <v/>
      </c>
      <c r="V420" s="189" t="str">
        <f t="shared" si="93"/>
        <v/>
      </c>
      <c r="W420" s="188" t="str">
        <f t="shared" si="85"/>
        <v/>
      </c>
    </row>
    <row r="421" spans="1:23" x14ac:dyDescent="0.35">
      <c r="A421" s="79" t="str">
        <f t="shared" si="94"/>
        <v/>
      </c>
      <c r="B421" s="73" t="str">
        <f t="shared" si="95"/>
        <v/>
      </c>
      <c r="C421" s="71" t="str">
        <f t="shared" si="96"/>
        <v/>
      </c>
      <c r="D421" s="80" t="str">
        <f t="shared" si="97"/>
        <v/>
      </c>
      <c r="E421" s="80" t="str">
        <f t="shared" si="98"/>
        <v/>
      </c>
      <c r="F421" s="80" t="str">
        <f t="shared" si="86"/>
        <v/>
      </c>
      <c r="G421" s="71" t="str">
        <f t="shared" si="87"/>
        <v/>
      </c>
      <c r="Q421" s="186" t="str">
        <f t="shared" si="88"/>
        <v/>
      </c>
      <c r="R421" s="187" t="str">
        <f t="shared" si="89"/>
        <v/>
      </c>
      <c r="S421" s="188" t="str">
        <f t="shared" si="90"/>
        <v/>
      </c>
      <c r="T421" s="189" t="str">
        <f t="shared" si="91"/>
        <v/>
      </c>
      <c r="U421" s="189" t="str">
        <f t="shared" si="92"/>
        <v/>
      </c>
      <c r="V421" s="189" t="str">
        <f t="shared" si="93"/>
        <v/>
      </c>
      <c r="W421" s="188" t="str">
        <f t="shared" si="85"/>
        <v/>
      </c>
    </row>
    <row r="422" spans="1:23" x14ac:dyDescent="0.35">
      <c r="A422" s="79" t="str">
        <f t="shared" si="94"/>
        <v/>
      </c>
      <c r="B422" s="73" t="str">
        <f t="shared" si="95"/>
        <v/>
      </c>
      <c r="C422" s="71" t="str">
        <f t="shared" si="96"/>
        <v/>
      </c>
      <c r="D422" s="80" t="str">
        <f t="shared" si="97"/>
        <v/>
      </c>
      <c r="E422" s="80" t="str">
        <f t="shared" si="98"/>
        <v/>
      </c>
      <c r="F422" s="80" t="str">
        <f t="shared" si="86"/>
        <v/>
      </c>
      <c r="G422" s="71" t="str">
        <f t="shared" si="87"/>
        <v/>
      </c>
      <c r="Q422" s="186" t="str">
        <f t="shared" si="88"/>
        <v/>
      </c>
      <c r="R422" s="187" t="str">
        <f t="shared" si="89"/>
        <v/>
      </c>
      <c r="S422" s="188" t="str">
        <f t="shared" si="90"/>
        <v/>
      </c>
      <c r="T422" s="189" t="str">
        <f t="shared" si="91"/>
        <v/>
      </c>
      <c r="U422" s="189" t="str">
        <f t="shared" si="92"/>
        <v/>
      </c>
      <c r="V422" s="189" t="str">
        <f t="shared" si="93"/>
        <v/>
      </c>
      <c r="W422" s="188" t="str">
        <f t="shared" si="85"/>
        <v/>
      </c>
    </row>
    <row r="423" spans="1:23" x14ac:dyDescent="0.35">
      <c r="A423" s="79" t="str">
        <f t="shared" si="94"/>
        <v/>
      </c>
      <c r="B423" s="73" t="str">
        <f t="shared" si="95"/>
        <v/>
      </c>
      <c r="C423" s="71" t="str">
        <f t="shared" si="96"/>
        <v/>
      </c>
      <c r="D423" s="80" t="str">
        <f t="shared" si="97"/>
        <v/>
      </c>
      <c r="E423" s="80" t="str">
        <f t="shared" si="98"/>
        <v/>
      </c>
      <c r="F423" s="80" t="str">
        <f t="shared" si="86"/>
        <v/>
      </c>
      <c r="G423" s="71" t="str">
        <f t="shared" si="87"/>
        <v/>
      </c>
      <c r="Q423" s="186" t="str">
        <f t="shared" si="88"/>
        <v/>
      </c>
      <c r="R423" s="187" t="str">
        <f t="shared" si="89"/>
        <v/>
      </c>
      <c r="S423" s="188" t="str">
        <f t="shared" si="90"/>
        <v/>
      </c>
      <c r="T423" s="189" t="str">
        <f t="shared" si="91"/>
        <v/>
      </c>
      <c r="U423" s="189" t="str">
        <f t="shared" si="92"/>
        <v/>
      </c>
      <c r="V423" s="189" t="str">
        <f t="shared" si="93"/>
        <v/>
      </c>
      <c r="W423" s="188" t="str">
        <f t="shared" si="85"/>
        <v/>
      </c>
    </row>
    <row r="424" spans="1:23" x14ac:dyDescent="0.35">
      <c r="A424" s="79" t="str">
        <f t="shared" si="94"/>
        <v/>
      </c>
      <c r="B424" s="73" t="str">
        <f t="shared" si="95"/>
        <v/>
      </c>
      <c r="C424" s="71" t="str">
        <f t="shared" si="96"/>
        <v/>
      </c>
      <c r="D424" s="80" t="str">
        <f t="shared" si="97"/>
        <v/>
      </c>
      <c r="E424" s="80" t="str">
        <f t="shared" si="98"/>
        <v/>
      </c>
      <c r="F424" s="80" t="str">
        <f t="shared" si="86"/>
        <v/>
      </c>
      <c r="G424" s="71" t="str">
        <f t="shared" si="87"/>
        <v/>
      </c>
      <c r="Q424" s="186" t="str">
        <f t="shared" si="88"/>
        <v/>
      </c>
      <c r="R424" s="187" t="str">
        <f t="shared" si="89"/>
        <v/>
      </c>
      <c r="S424" s="188" t="str">
        <f t="shared" si="90"/>
        <v/>
      </c>
      <c r="T424" s="189" t="str">
        <f t="shared" si="91"/>
        <v/>
      </c>
      <c r="U424" s="189" t="str">
        <f t="shared" si="92"/>
        <v/>
      </c>
      <c r="V424" s="189" t="str">
        <f t="shared" si="93"/>
        <v/>
      </c>
      <c r="W424" s="188" t="str">
        <f t="shared" si="85"/>
        <v/>
      </c>
    </row>
    <row r="425" spans="1:23" x14ac:dyDescent="0.35">
      <c r="A425" s="79" t="str">
        <f t="shared" si="94"/>
        <v/>
      </c>
      <c r="B425" s="73" t="str">
        <f t="shared" si="95"/>
        <v/>
      </c>
      <c r="C425" s="71" t="str">
        <f t="shared" si="96"/>
        <v/>
      </c>
      <c r="D425" s="80" t="str">
        <f t="shared" si="97"/>
        <v/>
      </c>
      <c r="E425" s="80" t="str">
        <f t="shared" si="98"/>
        <v/>
      </c>
      <c r="F425" s="80" t="str">
        <f t="shared" si="86"/>
        <v/>
      </c>
      <c r="G425" s="71" t="str">
        <f t="shared" si="87"/>
        <v/>
      </c>
      <c r="Q425" s="186" t="str">
        <f t="shared" si="88"/>
        <v/>
      </c>
      <c r="R425" s="187" t="str">
        <f t="shared" si="89"/>
        <v/>
      </c>
      <c r="S425" s="188" t="str">
        <f t="shared" si="90"/>
        <v/>
      </c>
      <c r="T425" s="189" t="str">
        <f t="shared" si="91"/>
        <v/>
      </c>
      <c r="U425" s="189" t="str">
        <f t="shared" si="92"/>
        <v/>
      </c>
      <c r="V425" s="189" t="str">
        <f t="shared" si="93"/>
        <v/>
      </c>
      <c r="W425" s="188" t="str">
        <f t="shared" si="85"/>
        <v/>
      </c>
    </row>
    <row r="426" spans="1:23" x14ac:dyDescent="0.35">
      <c r="A426" s="79" t="str">
        <f t="shared" si="94"/>
        <v/>
      </c>
      <c r="B426" s="73" t="str">
        <f t="shared" si="95"/>
        <v/>
      </c>
      <c r="C426" s="71" t="str">
        <f t="shared" si="96"/>
        <v/>
      </c>
      <c r="D426" s="80" t="str">
        <f t="shared" si="97"/>
        <v/>
      </c>
      <c r="E426" s="80" t="str">
        <f t="shared" si="98"/>
        <v/>
      </c>
      <c r="F426" s="80" t="str">
        <f t="shared" si="86"/>
        <v/>
      </c>
      <c r="G426" s="71" t="str">
        <f t="shared" si="87"/>
        <v/>
      </c>
      <c r="Q426" s="186" t="str">
        <f t="shared" si="88"/>
        <v/>
      </c>
      <c r="R426" s="187" t="str">
        <f t="shared" si="89"/>
        <v/>
      </c>
      <c r="S426" s="188" t="str">
        <f t="shared" si="90"/>
        <v/>
      </c>
      <c r="T426" s="189" t="str">
        <f t="shared" si="91"/>
        <v/>
      </c>
      <c r="U426" s="189" t="str">
        <f t="shared" si="92"/>
        <v/>
      </c>
      <c r="V426" s="189" t="str">
        <f t="shared" si="93"/>
        <v/>
      </c>
      <c r="W426" s="188" t="str">
        <f t="shared" si="85"/>
        <v/>
      </c>
    </row>
    <row r="427" spans="1:23" x14ac:dyDescent="0.35">
      <c r="A427" s="79" t="str">
        <f t="shared" si="94"/>
        <v/>
      </c>
      <c r="B427" s="73" t="str">
        <f t="shared" si="95"/>
        <v/>
      </c>
      <c r="C427" s="71" t="str">
        <f t="shared" si="96"/>
        <v/>
      </c>
      <c r="D427" s="80" t="str">
        <f t="shared" si="97"/>
        <v/>
      </c>
      <c r="E427" s="80" t="str">
        <f t="shared" si="98"/>
        <v/>
      </c>
      <c r="F427" s="80" t="str">
        <f t="shared" si="86"/>
        <v/>
      </c>
      <c r="G427" s="71" t="str">
        <f t="shared" si="87"/>
        <v/>
      </c>
      <c r="Q427" s="186" t="str">
        <f t="shared" si="88"/>
        <v/>
      </c>
      <c r="R427" s="187" t="str">
        <f t="shared" si="89"/>
        <v/>
      </c>
      <c r="S427" s="188" t="str">
        <f t="shared" si="90"/>
        <v/>
      </c>
      <c r="T427" s="189" t="str">
        <f t="shared" si="91"/>
        <v/>
      </c>
      <c r="U427" s="189" t="str">
        <f t="shared" si="92"/>
        <v/>
      </c>
      <c r="V427" s="189" t="str">
        <f t="shared" si="93"/>
        <v/>
      </c>
      <c r="W427" s="188" t="str">
        <f t="shared" si="85"/>
        <v/>
      </c>
    </row>
    <row r="428" spans="1:23" x14ac:dyDescent="0.35">
      <c r="A428" s="79" t="str">
        <f t="shared" si="94"/>
        <v/>
      </c>
      <c r="B428" s="73" t="str">
        <f t="shared" si="95"/>
        <v/>
      </c>
      <c r="C428" s="71" t="str">
        <f t="shared" si="96"/>
        <v/>
      </c>
      <c r="D428" s="80" t="str">
        <f t="shared" si="97"/>
        <v/>
      </c>
      <c r="E428" s="80" t="str">
        <f t="shared" si="98"/>
        <v/>
      </c>
      <c r="F428" s="80" t="str">
        <f t="shared" si="86"/>
        <v/>
      </c>
      <c r="G428" s="71" t="str">
        <f t="shared" si="87"/>
        <v/>
      </c>
      <c r="Q428" s="186" t="str">
        <f t="shared" si="88"/>
        <v/>
      </c>
      <c r="R428" s="187" t="str">
        <f t="shared" si="89"/>
        <v/>
      </c>
      <c r="S428" s="188" t="str">
        <f t="shared" si="90"/>
        <v/>
      </c>
      <c r="T428" s="189" t="str">
        <f t="shared" si="91"/>
        <v/>
      </c>
      <c r="U428" s="189" t="str">
        <f t="shared" si="92"/>
        <v/>
      </c>
      <c r="V428" s="189" t="str">
        <f t="shared" si="93"/>
        <v/>
      </c>
      <c r="W428" s="188" t="str">
        <f t="shared" si="85"/>
        <v/>
      </c>
    </row>
    <row r="429" spans="1:23" x14ac:dyDescent="0.35">
      <c r="A429" s="79" t="str">
        <f t="shared" si="94"/>
        <v/>
      </c>
      <c r="B429" s="73" t="str">
        <f t="shared" si="95"/>
        <v/>
      </c>
      <c r="C429" s="71" t="str">
        <f t="shared" si="96"/>
        <v/>
      </c>
      <c r="D429" s="80" t="str">
        <f t="shared" si="97"/>
        <v/>
      </c>
      <c r="E429" s="80" t="str">
        <f t="shared" si="98"/>
        <v/>
      </c>
      <c r="F429" s="80" t="str">
        <f t="shared" si="86"/>
        <v/>
      </c>
      <c r="G429" s="71" t="str">
        <f t="shared" si="87"/>
        <v/>
      </c>
      <c r="Q429" s="186" t="str">
        <f t="shared" si="88"/>
        <v/>
      </c>
      <c r="R429" s="187" t="str">
        <f t="shared" si="89"/>
        <v/>
      </c>
      <c r="S429" s="188" t="str">
        <f t="shared" si="90"/>
        <v/>
      </c>
      <c r="T429" s="189" t="str">
        <f t="shared" si="91"/>
        <v/>
      </c>
      <c r="U429" s="189" t="str">
        <f t="shared" si="92"/>
        <v/>
      </c>
      <c r="V429" s="189" t="str">
        <f t="shared" si="93"/>
        <v/>
      </c>
      <c r="W429" s="188" t="str">
        <f t="shared" si="85"/>
        <v/>
      </c>
    </row>
    <row r="430" spans="1:23" x14ac:dyDescent="0.35">
      <c r="A430" s="79" t="str">
        <f t="shared" si="94"/>
        <v/>
      </c>
      <c r="B430" s="73" t="str">
        <f t="shared" si="95"/>
        <v/>
      </c>
      <c r="C430" s="71" t="str">
        <f t="shared" si="96"/>
        <v/>
      </c>
      <c r="D430" s="80" t="str">
        <f t="shared" si="97"/>
        <v/>
      </c>
      <c r="E430" s="80" t="str">
        <f t="shared" si="98"/>
        <v/>
      </c>
      <c r="F430" s="80" t="str">
        <f t="shared" si="86"/>
        <v/>
      </c>
      <c r="G430" s="71" t="str">
        <f t="shared" si="87"/>
        <v/>
      </c>
      <c r="Q430" s="186" t="str">
        <f t="shared" si="88"/>
        <v/>
      </c>
      <c r="R430" s="187" t="str">
        <f t="shared" si="89"/>
        <v/>
      </c>
      <c r="S430" s="188" t="str">
        <f t="shared" si="90"/>
        <v/>
      </c>
      <c r="T430" s="189" t="str">
        <f t="shared" si="91"/>
        <v/>
      </c>
      <c r="U430" s="189" t="str">
        <f t="shared" si="92"/>
        <v/>
      </c>
      <c r="V430" s="189" t="str">
        <f t="shared" si="93"/>
        <v/>
      </c>
      <c r="W430" s="188" t="str">
        <f t="shared" si="85"/>
        <v/>
      </c>
    </row>
    <row r="431" spans="1:23" x14ac:dyDescent="0.35">
      <c r="A431" s="79" t="str">
        <f t="shared" si="94"/>
        <v/>
      </c>
      <c r="B431" s="73" t="str">
        <f t="shared" si="95"/>
        <v/>
      </c>
      <c r="C431" s="71" t="str">
        <f t="shared" si="96"/>
        <v/>
      </c>
      <c r="D431" s="80" t="str">
        <f t="shared" si="97"/>
        <v/>
      </c>
      <c r="E431" s="80" t="str">
        <f t="shared" si="98"/>
        <v/>
      </c>
      <c r="F431" s="80" t="str">
        <f t="shared" si="86"/>
        <v/>
      </c>
      <c r="G431" s="71" t="str">
        <f t="shared" si="87"/>
        <v/>
      </c>
      <c r="Q431" s="186" t="str">
        <f t="shared" si="88"/>
        <v/>
      </c>
      <c r="R431" s="187" t="str">
        <f t="shared" si="89"/>
        <v/>
      </c>
      <c r="S431" s="188" t="str">
        <f t="shared" si="90"/>
        <v/>
      </c>
      <c r="T431" s="189" t="str">
        <f t="shared" si="91"/>
        <v/>
      </c>
      <c r="U431" s="189" t="str">
        <f t="shared" si="92"/>
        <v/>
      </c>
      <c r="V431" s="189" t="str">
        <f t="shared" si="93"/>
        <v/>
      </c>
      <c r="W431" s="188" t="str">
        <f t="shared" si="85"/>
        <v/>
      </c>
    </row>
    <row r="432" spans="1:23" x14ac:dyDescent="0.35">
      <c r="A432" s="79" t="str">
        <f t="shared" si="94"/>
        <v/>
      </c>
      <c r="B432" s="73" t="str">
        <f t="shared" si="95"/>
        <v/>
      </c>
      <c r="C432" s="71" t="str">
        <f t="shared" si="96"/>
        <v/>
      </c>
      <c r="D432" s="80" t="str">
        <f t="shared" si="97"/>
        <v/>
      </c>
      <c r="E432" s="80" t="str">
        <f t="shared" si="98"/>
        <v/>
      </c>
      <c r="F432" s="80" t="str">
        <f t="shared" si="86"/>
        <v/>
      </c>
      <c r="G432" s="71" t="str">
        <f t="shared" si="87"/>
        <v/>
      </c>
      <c r="Q432" s="186" t="str">
        <f t="shared" si="88"/>
        <v/>
      </c>
      <c r="R432" s="187" t="str">
        <f t="shared" si="89"/>
        <v/>
      </c>
      <c r="S432" s="188" t="str">
        <f t="shared" si="90"/>
        <v/>
      </c>
      <c r="T432" s="189" t="str">
        <f t="shared" si="91"/>
        <v/>
      </c>
      <c r="U432" s="189" t="str">
        <f t="shared" si="92"/>
        <v/>
      </c>
      <c r="V432" s="189" t="str">
        <f t="shared" si="93"/>
        <v/>
      </c>
      <c r="W432" s="188" t="str">
        <f t="shared" si="85"/>
        <v/>
      </c>
    </row>
    <row r="433" spans="1:23" x14ac:dyDescent="0.35">
      <c r="A433" s="79" t="str">
        <f t="shared" si="94"/>
        <v/>
      </c>
      <c r="B433" s="73" t="str">
        <f t="shared" si="95"/>
        <v/>
      </c>
      <c r="C433" s="71" t="str">
        <f t="shared" si="96"/>
        <v/>
      </c>
      <c r="D433" s="80" t="str">
        <f t="shared" si="97"/>
        <v/>
      </c>
      <c r="E433" s="80" t="str">
        <f t="shared" si="98"/>
        <v/>
      </c>
      <c r="F433" s="80" t="str">
        <f t="shared" si="86"/>
        <v/>
      </c>
      <c r="G433" s="71" t="str">
        <f t="shared" si="87"/>
        <v/>
      </c>
      <c r="Q433" s="186" t="str">
        <f t="shared" si="88"/>
        <v/>
      </c>
      <c r="R433" s="187" t="str">
        <f t="shared" si="89"/>
        <v/>
      </c>
      <c r="S433" s="188" t="str">
        <f t="shared" si="90"/>
        <v/>
      </c>
      <c r="T433" s="189" t="str">
        <f t="shared" si="91"/>
        <v/>
      </c>
      <c r="U433" s="189" t="str">
        <f t="shared" si="92"/>
        <v/>
      </c>
      <c r="V433" s="189" t="str">
        <f t="shared" si="93"/>
        <v/>
      </c>
      <c r="W433" s="188" t="str">
        <f t="shared" si="85"/>
        <v/>
      </c>
    </row>
    <row r="434" spans="1:23" x14ac:dyDescent="0.35">
      <c r="A434" s="79" t="str">
        <f t="shared" si="94"/>
        <v/>
      </c>
      <c r="B434" s="73" t="str">
        <f t="shared" si="95"/>
        <v/>
      </c>
      <c r="C434" s="71" t="str">
        <f t="shared" si="96"/>
        <v/>
      </c>
      <c r="D434" s="80" t="str">
        <f t="shared" si="97"/>
        <v/>
      </c>
      <c r="E434" s="80" t="str">
        <f t="shared" si="98"/>
        <v/>
      </c>
      <c r="F434" s="80" t="str">
        <f t="shared" si="86"/>
        <v/>
      </c>
      <c r="G434" s="71" t="str">
        <f t="shared" si="87"/>
        <v/>
      </c>
      <c r="Q434" s="186" t="str">
        <f t="shared" si="88"/>
        <v/>
      </c>
      <c r="R434" s="187" t="str">
        <f t="shared" si="89"/>
        <v/>
      </c>
      <c r="S434" s="188" t="str">
        <f t="shared" si="90"/>
        <v/>
      </c>
      <c r="T434" s="189" t="str">
        <f t="shared" si="91"/>
        <v/>
      </c>
      <c r="U434" s="189" t="str">
        <f t="shared" si="92"/>
        <v/>
      </c>
      <c r="V434" s="189" t="str">
        <f t="shared" si="93"/>
        <v/>
      </c>
      <c r="W434" s="188" t="str">
        <f t="shared" si="85"/>
        <v/>
      </c>
    </row>
    <row r="435" spans="1:23" x14ac:dyDescent="0.35">
      <c r="A435" s="79" t="str">
        <f t="shared" si="94"/>
        <v/>
      </c>
      <c r="B435" s="73" t="str">
        <f t="shared" si="95"/>
        <v/>
      </c>
      <c r="C435" s="71" t="str">
        <f t="shared" si="96"/>
        <v/>
      </c>
      <c r="D435" s="80" t="str">
        <f t="shared" si="97"/>
        <v/>
      </c>
      <c r="E435" s="80" t="str">
        <f t="shared" si="98"/>
        <v/>
      </c>
      <c r="F435" s="80" t="str">
        <f t="shared" si="86"/>
        <v/>
      </c>
      <c r="G435" s="71" t="str">
        <f t="shared" si="87"/>
        <v/>
      </c>
      <c r="Q435" s="186" t="str">
        <f t="shared" si="88"/>
        <v/>
      </c>
      <c r="R435" s="187" t="str">
        <f t="shared" si="89"/>
        <v/>
      </c>
      <c r="S435" s="188" t="str">
        <f t="shared" si="90"/>
        <v/>
      </c>
      <c r="T435" s="189" t="str">
        <f t="shared" si="91"/>
        <v/>
      </c>
      <c r="U435" s="189" t="str">
        <f t="shared" si="92"/>
        <v/>
      </c>
      <c r="V435" s="189" t="str">
        <f t="shared" si="93"/>
        <v/>
      </c>
      <c r="W435" s="188" t="str">
        <f t="shared" si="85"/>
        <v/>
      </c>
    </row>
    <row r="436" spans="1:23" x14ac:dyDescent="0.35">
      <c r="A436" s="79" t="str">
        <f t="shared" si="94"/>
        <v/>
      </c>
      <c r="B436" s="73" t="str">
        <f t="shared" si="95"/>
        <v/>
      </c>
      <c r="C436" s="71" t="str">
        <f t="shared" si="96"/>
        <v/>
      </c>
      <c r="D436" s="80" t="str">
        <f t="shared" si="97"/>
        <v/>
      </c>
      <c r="E436" s="80" t="str">
        <f t="shared" si="98"/>
        <v/>
      </c>
      <c r="F436" s="80" t="str">
        <f t="shared" si="86"/>
        <v/>
      </c>
      <c r="G436" s="71" t="str">
        <f t="shared" si="87"/>
        <v/>
      </c>
      <c r="Q436" s="186" t="str">
        <f t="shared" si="88"/>
        <v/>
      </c>
      <c r="R436" s="187" t="str">
        <f t="shared" si="89"/>
        <v/>
      </c>
      <c r="S436" s="188" t="str">
        <f t="shared" si="90"/>
        <v/>
      </c>
      <c r="T436" s="189" t="str">
        <f t="shared" si="91"/>
        <v/>
      </c>
      <c r="U436" s="189" t="str">
        <f t="shared" si="92"/>
        <v/>
      </c>
      <c r="V436" s="189" t="str">
        <f t="shared" si="93"/>
        <v/>
      </c>
      <c r="W436" s="188" t="str">
        <f t="shared" si="85"/>
        <v/>
      </c>
    </row>
    <row r="437" spans="1:23" x14ac:dyDescent="0.35">
      <c r="A437" s="79" t="str">
        <f t="shared" si="94"/>
        <v/>
      </c>
      <c r="B437" s="73" t="str">
        <f t="shared" si="95"/>
        <v/>
      </c>
      <c r="C437" s="71" t="str">
        <f t="shared" si="96"/>
        <v/>
      </c>
      <c r="D437" s="80" t="str">
        <f t="shared" si="97"/>
        <v/>
      </c>
      <c r="E437" s="80" t="str">
        <f t="shared" si="98"/>
        <v/>
      </c>
      <c r="F437" s="80" t="str">
        <f t="shared" si="86"/>
        <v/>
      </c>
      <c r="G437" s="71" t="str">
        <f t="shared" si="87"/>
        <v/>
      </c>
      <c r="Q437" s="186" t="str">
        <f t="shared" si="88"/>
        <v/>
      </c>
      <c r="R437" s="187" t="str">
        <f t="shared" si="89"/>
        <v/>
      </c>
      <c r="S437" s="188" t="str">
        <f t="shared" si="90"/>
        <v/>
      </c>
      <c r="T437" s="189" t="str">
        <f t="shared" si="91"/>
        <v/>
      </c>
      <c r="U437" s="189" t="str">
        <f t="shared" si="92"/>
        <v/>
      </c>
      <c r="V437" s="189" t="str">
        <f t="shared" si="93"/>
        <v/>
      </c>
      <c r="W437" s="188" t="str">
        <f t="shared" si="85"/>
        <v/>
      </c>
    </row>
    <row r="438" spans="1:23" x14ac:dyDescent="0.35">
      <c r="A438" s="79" t="str">
        <f t="shared" si="94"/>
        <v/>
      </c>
      <c r="B438" s="73" t="str">
        <f t="shared" si="95"/>
        <v/>
      </c>
      <c r="C438" s="71" t="str">
        <f t="shared" si="96"/>
        <v/>
      </c>
      <c r="D438" s="80" t="str">
        <f t="shared" si="97"/>
        <v/>
      </c>
      <c r="E438" s="80" t="str">
        <f t="shared" si="98"/>
        <v/>
      </c>
      <c r="F438" s="80" t="str">
        <f t="shared" si="86"/>
        <v/>
      </c>
      <c r="G438" s="71" t="str">
        <f t="shared" si="87"/>
        <v/>
      </c>
      <c r="Q438" s="186" t="str">
        <f t="shared" si="88"/>
        <v/>
      </c>
      <c r="R438" s="187" t="str">
        <f t="shared" si="89"/>
        <v/>
      </c>
      <c r="S438" s="188" t="str">
        <f t="shared" si="90"/>
        <v/>
      </c>
      <c r="T438" s="189" t="str">
        <f t="shared" si="91"/>
        <v/>
      </c>
      <c r="U438" s="189" t="str">
        <f t="shared" si="92"/>
        <v/>
      </c>
      <c r="V438" s="189" t="str">
        <f t="shared" si="93"/>
        <v/>
      </c>
      <c r="W438" s="188" t="str">
        <f t="shared" si="85"/>
        <v/>
      </c>
    </row>
    <row r="439" spans="1:23" x14ac:dyDescent="0.35">
      <c r="A439" s="79" t="str">
        <f t="shared" si="94"/>
        <v/>
      </c>
      <c r="B439" s="73" t="str">
        <f t="shared" si="95"/>
        <v/>
      </c>
      <c r="C439" s="71" t="str">
        <f t="shared" si="96"/>
        <v/>
      </c>
      <c r="D439" s="80" t="str">
        <f t="shared" si="97"/>
        <v/>
      </c>
      <c r="E439" s="80" t="str">
        <f t="shared" si="98"/>
        <v/>
      </c>
      <c r="F439" s="80" t="str">
        <f t="shared" si="86"/>
        <v/>
      </c>
      <c r="G439" s="71" t="str">
        <f t="shared" si="87"/>
        <v/>
      </c>
      <c r="Q439" s="186" t="str">
        <f t="shared" si="88"/>
        <v/>
      </c>
      <c r="R439" s="187" t="str">
        <f t="shared" si="89"/>
        <v/>
      </c>
      <c r="S439" s="188" t="str">
        <f t="shared" si="90"/>
        <v/>
      </c>
      <c r="T439" s="189" t="str">
        <f t="shared" si="91"/>
        <v/>
      </c>
      <c r="U439" s="189" t="str">
        <f t="shared" si="92"/>
        <v/>
      </c>
      <c r="V439" s="189" t="str">
        <f t="shared" si="93"/>
        <v/>
      </c>
      <c r="W439" s="188" t="str">
        <f t="shared" si="85"/>
        <v/>
      </c>
    </row>
    <row r="440" spans="1:23" x14ac:dyDescent="0.35">
      <c r="A440" s="79" t="str">
        <f t="shared" si="94"/>
        <v/>
      </c>
      <c r="B440" s="73" t="str">
        <f t="shared" si="95"/>
        <v/>
      </c>
      <c r="C440" s="71" t="str">
        <f t="shared" si="96"/>
        <v/>
      </c>
      <c r="D440" s="80" t="str">
        <f t="shared" si="97"/>
        <v/>
      </c>
      <c r="E440" s="80" t="str">
        <f t="shared" si="98"/>
        <v/>
      </c>
      <c r="F440" s="80" t="str">
        <f t="shared" si="86"/>
        <v/>
      </c>
      <c r="G440" s="71" t="str">
        <f t="shared" si="87"/>
        <v/>
      </c>
      <c r="Q440" s="186" t="str">
        <f t="shared" si="88"/>
        <v/>
      </c>
      <c r="R440" s="187" t="str">
        <f t="shared" si="89"/>
        <v/>
      </c>
      <c r="S440" s="188" t="str">
        <f t="shared" si="90"/>
        <v/>
      </c>
      <c r="T440" s="189" t="str">
        <f t="shared" si="91"/>
        <v/>
      </c>
      <c r="U440" s="189" t="str">
        <f t="shared" si="92"/>
        <v/>
      </c>
      <c r="V440" s="189" t="str">
        <f t="shared" si="93"/>
        <v/>
      </c>
      <c r="W440" s="188" t="str">
        <f t="shared" si="85"/>
        <v/>
      </c>
    </row>
    <row r="441" spans="1:23" x14ac:dyDescent="0.35">
      <c r="A441" s="79" t="str">
        <f t="shared" si="94"/>
        <v/>
      </c>
      <c r="B441" s="73" t="str">
        <f t="shared" si="95"/>
        <v/>
      </c>
      <c r="C441" s="71" t="str">
        <f t="shared" si="96"/>
        <v/>
      </c>
      <c r="D441" s="80" t="str">
        <f t="shared" si="97"/>
        <v/>
      </c>
      <c r="E441" s="80" t="str">
        <f t="shared" si="98"/>
        <v/>
      </c>
      <c r="F441" s="80" t="str">
        <f t="shared" si="86"/>
        <v/>
      </c>
      <c r="G441" s="71" t="str">
        <f t="shared" si="87"/>
        <v/>
      </c>
      <c r="Q441" s="186" t="str">
        <f t="shared" si="88"/>
        <v/>
      </c>
      <c r="R441" s="187" t="str">
        <f t="shared" si="89"/>
        <v/>
      </c>
      <c r="S441" s="188" t="str">
        <f t="shared" si="90"/>
        <v/>
      </c>
      <c r="T441" s="189" t="str">
        <f t="shared" si="91"/>
        <v/>
      </c>
      <c r="U441" s="189" t="str">
        <f t="shared" si="92"/>
        <v/>
      </c>
      <c r="V441" s="189" t="str">
        <f t="shared" si="93"/>
        <v/>
      </c>
      <c r="W441" s="188" t="str">
        <f t="shared" si="85"/>
        <v/>
      </c>
    </row>
    <row r="442" spans="1:23" x14ac:dyDescent="0.35">
      <c r="A442" s="79" t="str">
        <f t="shared" si="94"/>
        <v/>
      </c>
      <c r="B442" s="73" t="str">
        <f t="shared" si="95"/>
        <v/>
      </c>
      <c r="C442" s="71" t="str">
        <f t="shared" si="96"/>
        <v/>
      </c>
      <c r="D442" s="80" t="str">
        <f t="shared" si="97"/>
        <v/>
      </c>
      <c r="E442" s="80" t="str">
        <f t="shared" si="98"/>
        <v/>
      </c>
      <c r="F442" s="80" t="str">
        <f t="shared" si="86"/>
        <v/>
      </c>
      <c r="G442" s="71" t="str">
        <f t="shared" si="87"/>
        <v/>
      </c>
      <c r="Q442" s="186" t="str">
        <f t="shared" si="88"/>
        <v/>
      </c>
      <c r="R442" s="187" t="str">
        <f t="shared" si="89"/>
        <v/>
      </c>
      <c r="S442" s="188" t="str">
        <f t="shared" si="90"/>
        <v/>
      </c>
      <c r="T442" s="189" t="str">
        <f t="shared" si="91"/>
        <v/>
      </c>
      <c r="U442" s="189" t="str">
        <f t="shared" si="92"/>
        <v/>
      </c>
      <c r="V442" s="189" t="str">
        <f t="shared" si="93"/>
        <v/>
      </c>
      <c r="W442" s="188" t="str">
        <f t="shared" si="85"/>
        <v/>
      </c>
    </row>
    <row r="443" spans="1:23" x14ac:dyDescent="0.35">
      <c r="A443" s="79" t="str">
        <f t="shared" si="94"/>
        <v/>
      </c>
      <c r="B443" s="73" t="str">
        <f t="shared" si="95"/>
        <v/>
      </c>
      <c r="C443" s="71" t="str">
        <f t="shared" si="96"/>
        <v/>
      </c>
      <c r="D443" s="80" t="str">
        <f t="shared" si="97"/>
        <v/>
      </c>
      <c r="E443" s="80" t="str">
        <f t="shared" si="98"/>
        <v/>
      </c>
      <c r="F443" s="80" t="str">
        <f t="shared" si="86"/>
        <v/>
      </c>
      <c r="G443" s="71" t="str">
        <f t="shared" si="87"/>
        <v/>
      </c>
      <c r="Q443" s="186" t="str">
        <f t="shared" si="88"/>
        <v/>
      </c>
      <c r="R443" s="187" t="str">
        <f t="shared" si="89"/>
        <v/>
      </c>
      <c r="S443" s="188" t="str">
        <f t="shared" si="90"/>
        <v/>
      </c>
      <c r="T443" s="189" t="str">
        <f t="shared" si="91"/>
        <v/>
      </c>
      <c r="U443" s="189" t="str">
        <f t="shared" si="92"/>
        <v/>
      </c>
      <c r="V443" s="189" t="str">
        <f t="shared" si="93"/>
        <v/>
      </c>
      <c r="W443" s="188" t="str">
        <f t="shared" si="85"/>
        <v/>
      </c>
    </row>
    <row r="444" spans="1:23" x14ac:dyDescent="0.35">
      <c r="A444" s="79" t="str">
        <f t="shared" si="94"/>
        <v/>
      </c>
      <c r="B444" s="73" t="str">
        <f t="shared" si="95"/>
        <v/>
      </c>
      <c r="C444" s="71" t="str">
        <f t="shared" si="96"/>
        <v/>
      </c>
      <c r="D444" s="80" t="str">
        <f t="shared" si="97"/>
        <v/>
      </c>
      <c r="E444" s="80" t="str">
        <f t="shared" si="98"/>
        <v/>
      </c>
      <c r="F444" s="80" t="str">
        <f t="shared" si="86"/>
        <v/>
      </c>
      <c r="G444" s="71" t="str">
        <f t="shared" si="87"/>
        <v/>
      </c>
      <c r="Q444" s="186" t="str">
        <f t="shared" si="88"/>
        <v/>
      </c>
      <c r="R444" s="187" t="str">
        <f t="shared" si="89"/>
        <v/>
      </c>
      <c r="S444" s="188" t="str">
        <f t="shared" si="90"/>
        <v/>
      </c>
      <c r="T444" s="189" t="str">
        <f t="shared" si="91"/>
        <v/>
      </c>
      <c r="U444" s="189" t="str">
        <f t="shared" si="92"/>
        <v/>
      </c>
      <c r="V444" s="189" t="str">
        <f t="shared" si="93"/>
        <v/>
      </c>
      <c r="W444" s="188" t="str">
        <f t="shared" si="85"/>
        <v/>
      </c>
    </row>
    <row r="445" spans="1:23" x14ac:dyDescent="0.35">
      <c r="A445" s="79" t="str">
        <f t="shared" si="94"/>
        <v/>
      </c>
      <c r="B445" s="73" t="str">
        <f t="shared" si="95"/>
        <v/>
      </c>
      <c r="C445" s="71" t="str">
        <f t="shared" si="96"/>
        <v/>
      </c>
      <c r="D445" s="80" t="str">
        <f t="shared" si="97"/>
        <v/>
      </c>
      <c r="E445" s="80" t="str">
        <f t="shared" si="98"/>
        <v/>
      </c>
      <c r="F445" s="80" t="str">
        <f t="shared" si="86"/>
        <v/>
      </c>
      <c r="G445" s="71" t="str">
        <f t="shared" si="87"/>
        <v/>
      </c>
      <c r="Q445" s="186" t="str">
        <f t="shared" si="88"/>
        <v/>
      </c>
      <c r="R445" s="187" t="str">
        <f t="shared" si="89"/>
        <v/>
      </c>
      <c r="S445" s="188" t="str">
        <f t="shared" si="90"/>
        <v/>
      </c>
      <c r="T445" s="189" t="str">
        <f t="shared" si="91"/>
        <v/>
      </c>
      <c r="U445" s="189" t="str">
        <f t="shared" si="92"/>
        <v/>
      </c>
      <c r="V445" s="189" t="str">
        <f t="shared" si="93"/>
        <v/>
      </c>
      <c r="W445" s="188" t="str">
        <f t="shared" si="85"/>
        <v/>
      </c>
    </row>
    <row r="446" spans="1:23" x14ac:dyDescent="0.35">
      <c r="A446" s="79" t="str">
        <f t="shared" si="94"/>
        <v/>
      </c>
      <c r="B446" s="73" t="str">
        <f t="shared" si="95"/>
        <v/>
      </c>
      <c r="C446" s="71" t="str">
        <f t="shared" si="96"/>
        <v/>
      </c>
      <c r="D446" s="80" t="str">
        <f t="shared" si="97"/>
        <v/>
      </c>
      <c r="E446" s="80" t="str">
        <f t="shared" si="98"/>
        <v/>
      </c>
      <c r="F446" s="80" t="str">
        <f t="shared" si="86"/>
        <v/>
      </c>
      <c r="G446" s="71" t="str">
        <f t="shared" si="87"/>
        <v/>
      </c>
      <c r="Q446" s="186" t="str">
        <f t="shared" si="88"/>
        <v/>
      </c>
      <c r="R446" s="187" t="str">
        <f t="shared" si="89"/>
        <v/>
      </c>
      <c r="S446" s="188" t="str">
        <f t="shared" si="90"/>
        <v/>
      </c>
      <c r="T446" s="189" t="str">
        <f t="shared" si="91"/>
        <v/>
      </c>
      <c r="U446" s="189" t="str">
        <f t="shared" si="92"/>
        <v/>
      </c>
      <c r="V446" s="189" t="str">
        <f t="shared" si="93"/>
        <v/>
      </c>
      <c r="W446" s="188" t="str">
        <f t="shared" si="85"/>
        <v/>
      </c>
    </row>
    <row r="447" spans="1:23" x14ac:dyDescent="0.35">
      <c r="A447" s="79" t="str">
        <f t="shared" si="94"/>
        <v/>
      </c>
      <c r="B447" s="73" t="str">
        <f t="shared" si="95"/>
        <v/>
      </c>
      <c r="C447" s="71" t="str">
        <f t="shared" si="96"/>
        <v/>
      </c>
      <c r="D447" s="80" t="str">
        <f t="shared" si="97"/>
        <v/>
      </c>
      <c r="E447" s="80" t="str">
        <f t="shared" si="98"/>
        <v/>
      </c>
      <c r="F447" s="80" t="str">
        <f t="shared" si="86"/>
        <v/>
      </c>
      <c r="G447" s="71" t="str">
        <f t="shared" si="87"/>
        <v/>
      </c>
      <c r="Q447" s="186" t="str">
        <f t="shared" si="88"/>
        <v/>
      </c>
      <c r="R447" s="187" t="str">
        <f t="shared" si="89"/>
        <v/>
      </c>
      <c r="S447" s="188" t="str">
        <f t="shared" si="90"/>
        <v/>
      </c>
      <c r="T447" s="189" t="str">
        <f t="shared" si="91"/>
        <v/>
      </c>
      <c r="U447" s="189" t="str">
        <f t="shared" si="92"/>
        <v/>
      </c>
      <c r="V447" s="189" t="str">
        <f t="shared" si="93"/>
        <v/>
      </c>
      <c r="W447" s="188" t="str">
        <f t="shared" si="85"/>
        <v/>
      </c>
    </row>
    <row r="448" spans="1:23" x14ac:dyDescent="0.35">
      <c r="A448" s="79" t="str">
        <f t="shared" si="94"/>
        <v/>
      </c>
      <c r="B448" s="73" t="str">
        <f t="shared" si="95"/>
        <v/>
      </c>
      <c r="C448" s="71" t="str">
        <f t="shared" si="96"/>
        <v/>
      </c>
      <c r="D448" s="80" t="str">
        <f t="shared" si="97"/>
        <v/>
      </c>
      <c r="E448" s="80" t="str">
        <f t="shared" si="98"/>
        <v/>
      </c>
      <c r="F448" s="80" t="str">
        <f t="shared" si="86"/>
        <v/>
      </c>
      <c r="G448" s="71" t="str">
        <f t="shared" si="87"/>
        <v/>
      </c>
      <c r="Q448" s="186" t="str">
        <f t="shared" si="88"/>
        <v/>
      </c>
      <c r="R448" s="187" t="str">
        <f t="shared" si="89"/>
        <v/>
      </c>
      <c r="S448" s="188" t="str">
        <f t="shared" si="90"/>
        <v/>
      </c>
      <c r="T448" s="189" t="str">
        <f t="shared" si="91"/>
        <v/>
      </c>
      <c r="U448" s="189" t="str">
        <f t="shared" si="92"/>
        <v/>
      </c>
      <c r="V448" s="189" t="str">
        <f t="shared" si="93"/>
        <v/>
      </c>
      <c r="W448" s="188" t="str">
        <f t="shared" si="85"/>
        <v/>
      </c>
    </row>
    <row r="449" spans="1:23" x14ac:dyDescent="0.35">
      <c r="A449" s="79" t="str">
        <f t="shared" si="94"/>
        <v/>
      </c>
      <c r="B449" s="73" t="str">
        <f t="shared" si="95"/>
        <v/>
      </c>
      <c r="C449" s="71" t="str">
        <f t="shared" si="96"/>
        <v/>
      </c>
      <c r="D449" s="80" t="str">
        <f t="shared" si="97"/>
        <v/>
      </c>
      <c r="E449" s="80" t="str">
        <f t="shared" si="98"/>
        <v/>
      </c>
      <c r="F449" s="80" t="str">
        <f t="shared" si="86"/>
        <v/>
      </c>
      <c r="G449" s="71" t="str">
        <f t="shared" si="87"/>
        <v/>
      </c>
      <c r="Q449" s="186" t="str">
        <f t="shared" si="88"/>
        <v/>
      </c>
      <c r="R449" s="187" t="str">
        <f t="shared" si="89"/>
        <v/>
      </c>
      <c r="S449" s="188" t="str">
        <f t="shared" si="90"/>
        <v/>
      </c>
      <c r="T449" s="189" t="str">
        <f t="shared" si="91"/>
        <v/>
      </c>
      <c r="U449" s="189" t="str">
        <f t="shared" si="92"/>
        <v/>
      </c>
      <c r="V449" s="189" t="str">
        <f t="shared" si="93"/>
        <v/>
      </c>
      <c r="W449" s="188" t="str">
        <f t="shared" si="85"/>
        <v/>
      </c>
    </row>
    <row r="450" spans="1:23" x14ac:dyDescent="0.35">
      <c r="A450" s="79" t="str">
        <f t="shared" si="94"/>
        <v/>
      </c>
      <c r="B450" s="73" t="str">
        <f t="shared" si="95"/>
        <v/>
      </c>
      <c r="C450" s="71" t="str">
        <f t="shared" si="96"/>
        <v/>
      </c>
      <c r="D450" s="80" t="str">
        <f t="shared" si="97"/>
        <v/>
      </c>
      <c r="E450" s="80" t="str">
        <f t="shared" si="98"/>
        <v/>
      </c>
      <c r="F450" s="80" t="str">
        <f t="shared" si="86"/>
        <v/>
      </c>
      <c r="G450" s="71" t="str">
        <f t="shared" si="87"/>
        <v/>
      </c>
      <c r="Q450" s="186" t="str">
        <f t="shared" si="88"/>
        <v/>
      </c>
      <c r="R450" s="187" t="str">
        <f t="shared" si="89"/>
        <v/>
      </c>
      <c r="S450" s="188" t="str">
        <f t="shared" si="90"/>
        <v/>
      </c>
      <c r="T450" s="189" t="str">
        <f t="shared" si="91"/>
        <v/>
      </c>
      <c r="U450" s="189" t="str">
        <f t="shared" si="92"/>
        <v/>
      </c>
      <c r="V450" s="189" t="str">
        <f t="shared" si="93"/>
        <v/>
      </c>
      <c r="W450" s="188" t="str">
        <f t="shared" si="85"/>
        <v/>
      </c>
    </row>
    <row r="451" spans="1:23" x14ac:dyDescent="0.35">
      <c r="A451" s="79" t="str">
        <f t="shared" si="94"/>
        <v/>
      </c>
      <c r="B451" s="73" t="str">
        <f t="shared" si="95"/>
        <v/>
      </c>
      <c r="C451" s="71" t="str">
        <f t="shared" si="96"/>
        <v/>
      </c>
      <c r="D451" s="80" t="str">
        <f t="shared" si="97"/>
        <v/>
      </c>
      <c r="E451" s="80" t="str">
        <f t="shared" si="98"/>
        <v/>
      </c>
      <c r="F451" s="80" t="str">
        <f t="shared" si="86"/>
        <v/>
      </c>
      <c r="G451" s="71" t="str">
        <f t="shared" si="87"/>
        <v/>
      </c>
      <c r="Q451" s="186" t="str">
        <f t="shared" si="88"/>
        <v/>
      </c>
      <c r="R451" s="187" t="str">
        <f t="shared" si="89"/>
        <v/>
      </c>
      <c r="S451" s="188" t="str">
        <f t="shared" si="90"/>
        <v/>
      </c>
      <c r="T451" s="189" t="str">
        <f t="shared" si="91"/>
        <v/>
      </c>
      <c r="U451" s="189" t="str">
        <f t="shared" si="92"/>
        <v/>
      </c>
      <c r="V451" s="189" t="str">
        <f t="shared" si="93"/>
        <v/>
      </c>
      <c r="W451" s="188" t="str">
        <f t="shared" si="85"/>
        <v/>
      </c>
    </row>
    <row r="452" spans="1:23" x14ac:dyDescent="0.35">
      <c r="A452" s="79" t="str">
        <f t="shared" si="94"/>
        <v/>
      </c>
      <c r="B452" s="73" t="str">
        <f t="shared" si="95"/>
        <v/>
      </c>
      <c r="C452" s="71" t="str">
        <f t="shared" si="96"/>
        <v/>
      </c>
      <c r="D452" s="80" t="str">
        <f t="shared" si="97"/>
        <v/>
      </c>
      <c r="E452" s="80" t="str">
        <f t="shared" si="98"/>
        <v/>
      </c>
      <c r="F452" s="80" t="str">
        <f t="shared" si="86"/>
        <v/>
      </c>
      <c r="G452" s="71" t="str">
        <f t="shared" si="87"/>
        <v/>
      </c>
      <c r="Q452" s="186" t="str">
        <f t="shared" si="88"/>
        <v/>
      </c>
      <c r="R452" s="187" t="str">
        <f t="shared" si="89"/>
        <v/>
      </c>
      <c r="S452" s="188" t="str">
        <f t="shared" si="90"/>
        <v/>
      </c>
      <c r="T452" s="189" t="str">
        <f t="shared" si="91"/>
        <v/>
      </c>
      <c r="U452" s="189" t="str">
        <f t="shared" si="92"/>
        <v/>
      </c>
      <c r="V452" s="189" t="str">
        <f t="shared" si="93"/>
        <v/>
      </c>
      <c r="W452" s="188" t="str">
        <f t="shared" si="85"/>
        <v/>
      </c>
    </row>
    <row r="453" spans="1:23" x14ac:dyDescent="0.35">
      <c r="A453" s="79" t="str">
        <f t="shared" si="94"/>
        <v/>
      </c>
      <c r="B453" s="73" t="str">
        <f t="shared" si="95"/>
        <v/>
      </c>
      <c r="C453" s="71" t="str">
        <f t="shared" si="96"/>
        <v/>
      </c>
      <c r="D453" s="80" t="str">
        <f t="shared" si="97"/>
        <v/>
      </c>
      <c r="E453" s="80" t="str">
        <f t="shared" si="98"/>
        <v/>
      </c>
      <c r="F453" s="80" t="str">
        <f t="shared" si="86"/>
        <v/>
      </c>
      <c r="G453" s="71" t="str">
        <f t="shared" si="87"/>
        <v/>
      </c>
      <c r="Q453" s="186" t="str">
        <f t="shared" si="88"/>
        <v/>
      </c>
      <c r="R453" s="187" t="str">
        <f t="shared" si="89"/>
        <v/>
      </c>
      <c r="S453" s="188" t="str">
        <f t="shared" si="90"/>
        <v/>
      </c>
      <c r="T453" s="189" t="str">
        <f t="shared" si="91"/>
        <v/>
      </c>
      <c r="U453" s="189" t="str">
        <f t="shared" si="92"/>
        <v/>
      </c>
      <c r="V453" s="189" t="str">
        <f t="shared" si="93"/>
        <v/>
      </c>
      <c r="W453" s="188" t="str">
        <f t="shared" si="85"/>
        <v/>
      </c>
    </row>
    <row r="454" spans="1:23" x14ac:dyDescent="0.35">
      <c r="A454" s="79" t="str">
        <f t="shared" si="94"/>
        <v/>
      </c>
      <c r="B454" s="73" t="str">
        <f t="shared" si="95"/>
        <v/>
      </c>
      <c r="C454" s="71" t="str">
        <f t="shared" si="96"/>
        <v/>
      </c>
      <c r="D454" s="80" t="str">
        <f t="shared" si="97"/>
        <v/>
      </c>
      <c r="E454" s="80" t="str">
        <f t="shared" si="98"/>
        <v/>
      </c>
      <c r="F454" s="80" t="str">
        <f t="shared" si="86"/>
        <v/>
      </c>
      <c r="G454" s="71" t="str">
        <f t="shared" si="87"/>
        <v/>
      </c>
      <c r="Q454" s="186" t="str">
        <f t="shared" si="88"/>
        <v/>
      </c>
      <c r="R454" s="187" t="str">
        <f t="shared" si="89"/>
        <v/>
      </c>
      <c r="S454" s="188" t="str">
        <f t="shared" si="90"/>
        <v/>
      </c>
      <c r="T454" s="189" t="str">
        <f t="shared" si="91"/>
        <v/>
      </c>
      <c r="U454" s="189" t="str">
        <f t="shared" si="92"/>
        <v/>
      </c>
      <c r="V454" s="189" t="str">
        <f t="shared" si="93"/>
        <v/>
      </c>
      <c r="W454" s="188" t="str">
        <f t="shared" si="85"/>
        <v/>
      </c>
    </row>
    <row r="455" spans="1:23" x14ac:dyDescent="0.35">
      <c r="A455" s="79" t="str">
        <f t="shared" si="94"/>
        <v/>
      </c>
      <c r="B455" s="73" t="str">
        <f t="shared" si="95"/>
        <v/>
      </c>
      <c r="C455" s="71" t="str">
        <f t="shared" si="96"/>
        <v/>
      </c>
      <c r="D455" s="80" t="str">
        <f t="shared" si="97"/>
        <v/>
      </c>
      <c r="E455" s="80" t="str">
        <f t="shared" si="98"/>
        <v/>
      </c>
      <c r="F455" s="80" t="str">
        <f t="shared" si="86"/>
        <v/>
      </c>
      <c r="G455" s="71" t="str">
        <f t="shared" si="87"/>
        <v/>
      </c>
      <c r="Q455" s="186" t="str">
        <f t="shared" si="88"/>
        <v/>
      </c>
      <c r="R455" s="187" t="str">
        <f t="shared" si="89"/>
        <v/>
      </c>
      <c r="S455" s="188" t="str">
        <f t="shared" si="90"/>
        <v/>
      </c>
      <c r="T455" s="189" t="str">
        <f t="shared" si="91"/>
        <v/>
      </c>
      <c r="U455" s="189" t="str">
        <f t="shared" si="92"/>
        <v/>
      </c>
      <c r="V455" s="189" t="str">
        <f t="shared" si="93"/>
        <v/>
      </c>
      <c r="W455" s="188" t="str">
        <f t="shared" si="85"/>
        <v/>
      </c>
    </row>
    <row r="456" spans="1:23" x14ac:dyDescent="0.35">
      <c r="A456" s="79" t="str">
        <f t="shared" si="94"/>
        <v/>
      </c>
      <c r="B456" s="73" t="str">
        <f t="shared" si="95"/>
        <v/>
      </c>
      <c r="C456" s="71" t="str">
        <f t="shared" si="96"/>
        <v/>
      </c>
      <c r="D456" s="80" t="str">
        <f t="shared" si="97"/>
        <v/>
      </c>
      <c r="E456" s="80" t="str">
        <f t="shared" si="98"/>
        <v/>
      </c>
      <c r="F456" s="80" t="str">
        <f t="shared" si="86"/>
        <v/>
      </c>
      <c r="G456" s="71" t="str">
        <f t="shared" si="87"/>
        <v/>
      </c>
      <c r="Q456" s="186" t="str">
        <f t="shared" si="88"/>
        <v/>
      </c>
      <c r="R456" s="187" t="str">
        <f t="shared" si="89"/>
        <v/>
      </c>
      <c r="S456" s="188" t="str">
        <f t="shared" si="90"/>
        <v/>
      </c>
      <c r="T456" s="189" t="str">
        <f t="shared" si="91"/>
        <v/>
      </c>
      <c r="U456" s="189" t="str">
        <f t="shared" si="92"/>
        <v/>
      </c>
      <c r="V456" s="189" t="str">
        <f t="shared" si="93"/>
        <v/>
      </c>
      <c r="W456" s="188" t="str">
        <f t="shared" si="85"/>
        <v/>
      </c>
    </row>
    <row r="457" spans="1:23" x14ac:dyDescent="0.35">
      <c r="A457" s="79" t="str">
        <f t="shared" si="94"/>
        <v/>
      </c>
      <c r="B457" s="73" t="str">
        <f t="shared" si="95"/>
        <v/>
      </c>
      <c r="C457" s="71" t="str">
        <f t="shared" si="96"/>
        <v/>
      </c>
      <c r="D457" s="80" t="str">
        <f t="shared" si="97"/>
        <v/>
      </c>
      <c r="E457" s="80" t="str">
        <f t="shared" si="98"/>
        <v/>
      </c>
      <c r="F457" s="80" t="str">
        <f t="shared" si="86"/>
        <v/>
      </c>
      <c r="G457" s="71" t="str">
        <f t="shared" si="87"/>
        <v/>
      </c>
      <c r="Q457" s="186" t="str">
        <f t="shared" si="88"/>
        <v/>
      </c>
      <c r="R457" s="187" t="str">
        <f t="shared" si="89"/>
        <v/>
      </c>
      <c r="S457" s="188" t="str">
        <f t="shared" si="90"/>
        <v/>
      </c>
      <c r="T457" s="189" t="str">
        <f t="shared" si="91"/>
        <v/>
      </c>
      <c r="U457" s="189" t="str">
        <f t="shared" si="92"/>
        <v/>
      </c>
      <c r="V457" s="189" t="str">
        <f t="shared" si="93"/>
        <v/>
      </c>
      <c r="W457" s="188" t="str">
        <f t="shared" si="85"/>
        <v/>
      </c>
    </row>
    <row r="458" spans="1:23" x14ac:dyDescent="0.35">
      <c r="A458" s="79" t="str">
        <f t="shared" si="94"/>
        <v/>
      </c>
      <c r="B458" s="73" t="str">
        <f t="shared" si="95"/>
        <v/>
      </c>
      <c r="C458" s="71" t="str">
        <f t="shared" si="96"/>
        <v/>
      </c>
      <c r="D458" s="80" t="str">
        <f t="shared" si="97"/>
        <v/>
      </c>
      <c r="E458" s="80" t="str">
        <f t="shared" si="98"/>
        <v/>
      </c>
      <c r="F458" s="80" t="str">
        <f t="shared" si="86"/>
        <v/>
      </c>
      <c r="G458" s="71" t="str">
        <f t="shared" si="87"/>
        <v/>
      </c>
      <c r="Q458" s="186" t="str">
        <f t="shared" si="88"/>
        <v/>
      </c>
      <c r="R458" s="187" t="str">
        <f t="shared" si="89"/>
        <v/>
      </c>
      <c r="S458" s="188" t="str">
        <f t="shared" si="90"/>
        <v/>
      </c>
      <c r="T458" s="189" t="str">
        <f t="shared" si="91"/>
        <v/>
      </c>
      <c r="U458" s="189" t="str">
        <f t="shared" si="92"/>
        <v/>
      </c>
      <c r="V458" s="189" t="str">
        <f t="shared" si="93"/>
        <v/>
      </c>
      <c r="W458" s="188" t="str">
        <f t="shared" si="85"/>
        <v/>
      </c>
    </row>
    <row r="459" spans="1:23" x14ac:dyDescent="0.35">
      <c r="A459" s="79" t="str">
        <f t="shared" si="94"/>
        <v/>
      </c>
      <c r="B459" s="73" t="str">
        <f t="shared" si="95"/>
        <v/>
      </c>
      <c r="C459" s="71" t="str">
        <f t="shared" si="96"/>
        <v/>
      </c>
      <c r="D459" s="80" t="str">
        <f t="shared" si="97"/>
        <v/>
      </c>
      <c r="E459" s="80" t="str">
        <f t="shared" si="98"/>
        <v/>
      </c>
      <c r="F459" s="80" t="str">
        <f t="shared" si="86"/>
        <v/>
      </c>
      <c r="G459" s="71" t="str">
        <f t="shared" si="87"/>
        <v/>
      </c>
      <c r="Q459" s="186" t="str">
        <f t="shared" si="88"/>
        <v/>
      </c>
      <c r="R459" s="187" t="str">
        <f t="shared" si="89"/>
        <v/>
      </c>
      <c r="S459" s="188" t="str">
        <f t="shared" si="90"/>
        <v/>
      </c>
      <c r="T459" s="189" t="str">
        <f t="shared" si="91"/>
        <v/>
      </c>
      <c r="U459" s="189" t="str">
        <f t="shared" si="92"/>
        <v/>
      </c>
      <c r="V459" s="189" t="str">
        <f t="shared" si="93"/>
        <v/>
      </c>
      <c r="W459" s="188" t="str">
        <f t="shared" si="85"/>
        <v/>
      </c>
    </row>
    <row r="460" spans="1:23" x14ac:dyDescent="0.35">
      <c r="A460" s="79" t="str">
        <f t="shared" si="94"/>
        <v/>
      </c>
      <c r="B460" s="73" t="str">
        <f t="shared" si="95"/>
        <v/>
      </c>
      <c r="C460" s="71" t="str">
        <f t="shared" si="96"/>
        <v/>
      </c>
      <c r="D460" s="80" t="str">
        <f t="shared" si="97"/>
        <v/>
      </c>
      <c r="E460" s="80" t="str">
        <f t="shared" si="98"/>
        <v/>
      </c>
      <c r="F460" s="80" t="str">
        <f t="shared" si="86"/>
        <v/>
      </c>
      <c r="G460" s="71" t="str">
        <f t="shared" si="87"/>
        <v/>
      </c>
      <c r="Q460" s="186" t="str">
        <f t="shared" si="88"/>
        <v/>
      </c>
      <c r="R460" s="187" t="str">
        <f t="shared" si="89"/>
        <v/>
      </c>
      <c r="S460" s="188" t="str">
        <f t="shared" si="90"/>
        <v/>
      </c>
      <c r="T460" s="189" t="str">
        <f t="shared" si="91"/>
        <v/>
      </c>
      <c r="U460" s="189" t="str">
        <f t="shared" si="92"/>
        <v/>
      </c>
      <c r="V460" s="189" t="str">
        <f t="shared" si="93"/>
        <v/>
      </c>
      <c r="W460" s="188" t="str">
        <f t="shared" si="85"/>
        <v/>
      </c>
    </row>
    <row r="461" spans="1:23" x14ac:dyDescent="0.35">
      <c r="A461" s="79" t="str">
        <f t="shared" si="94"/>
        <v/>
      </c>
      <c r="B461" s="73" t="str">
        <f t="shared" si="95"/>
        <v/>
      </c>
      <c r="C461" s="71" t="str">
        <f t="shared" si="96"/>
        <v/>
      </c>
      <c r="D461" s="80" t="str">
        <f t="shared" si="97"/>
        <v/>
      </c>
      <c r="E461" s="80" t="str">
        <f t="shared" si="98"/>
        <v/>
      </c>
      <c r="F461" s="80" t="str">
        <f t="shared" si="86"/>
        <v/>
      </c>
      <c r="G461" s="71" t="str">
        <f t="shared" si="87"/>
        <v/>
      </c>
      <c r="Q461" s="186" t="str">
        <f t="shared" si="88"/>
        <v/>
      </c>
      <c r="R461" s="187" t="str">
        <f t="shared" si="89"/>
        <v/>
      </c>
      <c r="S461" s="188" t="str">
        <f t="shared" si="90"/>
        <v/>
      </c>
      <c r="T461" s="189" t="str">
        <f t="shared" si="91"/>
        <v/>
      </c>
      <c r="U461" s="189" t="str">
        <f t="shared" si="92"/>
        <v/>
      </c>
      <c r="V461" s="189" t="str">
        <f t="shared" si="93"/>
        <v/>
      </c>
      <c r="W461" s="188" t="str">
        <f t="shared" si="85"/>
        <v/>
      </c>
    </row>
    <row r="462" spans="1:23" x14ac:dyDescent="0.35">
      <c r="A462" s="79" t="str">
        <f t="shared" si="94"/>
        <v/>
      </c>
      <c r="B462" s="73" t="str">
        <f t="shared" si="95"/>
        <v/>
      </c>
      <c r="C462" s="71" t="str">
        <f t="shared" si="96"/>
        <v/>
      </c>
      <c r="D462" s="80" t="str">
        <f t="shared" si="97"/>
        <v/>
      </c>
      <c r="E462" s="80" t="str">
        <f t="shared" si="98"/>
        <v/>
      </c>
      <c r="F462" s="80" t="str">
        <f t="shared" si="86"/>
        <v/>
      </c>
      <c r="G462" s="71" t="str">
        <f t="shared" si="87"/>
        <v/>
      </c>
      <c r="Q462" s="186" t="str">
        <f t="shared" si="88"/>
        <v/>
      </c>
      <c r="R462" s="187" t="str">
        <f t="shared" si="89"/>
        <v/>
      </c>
      <c r="S462" s="188" t="str">
        <f t="shared" si="90"/>
        <v/>
      </c>
      <c r="T462" s="189" t="str">
        <f t="shared" si="91"/>
        <v/>
      </c>
      <c r="U462" s="189" t="str">
        <f t="shared" si="92"/>
        <v/>
      </c>
      <c r="V462" s="189" t="str">
        <f t="shared" si="93"/>
        <v/>
      </c>
      <c r="W462" s="188" t="str">
        <f t="shared" si="85"/>
        <v/>
      </c>
    </row>
    <row r="463" spans="1:23" x14ac:dyDescent="0.35">
      <c r="A463" s="79" t="str">
        <f t="shared" si="94"/>
        <v/>
      </c>
      <c r="B463" s="73" t="str">
        <f t="shared" si="95"/>
        <v/>
      </c>
      <c r="C463" s="71" t="str">
        <f t="shared" si="96"/>
        <v/>
      </c>
      <c r="D463" s="80" t="str">
        <f t="shared" si="97"/>
        <v/>
      </c>
      <c r="E463" s="80" t="str">
        <f t="shared" si="98"/>
        <v/>
      </c>
      <c r="F463" s="80" t="str">
        <f t="shared" si="86"/>
        <v/>
      </c>
      <c r="G463" s="71" t="str">
        <f t="shared" si="87"/>
        <v/>
      </c>
      <c r="Q463" s="186" t="str">
        <f t="shared" si="88"/>
        <v/>
      </c>
      <c r="R463" s="187" t="str">
        <f t="shared" si="89"/>
        <v/>
      </c>
      <c r="S463" s="188" t="str">
        <f t="shared" si="90"/>
        <v/>
      </c>
      <c r="T463" s="189" t="str">
        <f t="shared" si="91"/>
        <v/>
      </c>
      <c r="U463" s="189" t="str">
        <f t="shared" si="92"/>
        <v/>
      </c>
      <c r="V463" s="189" t="str">
        <f t="shared" si="93"/>
        <v/>
      </c>
      <c r="W463" s="188" t="str">
        <f t="shared" si="85"/>
        <v/>
      </c>
    </row>
    <row r="464" spans="1:23" x14ac:dyDescent="0.35">
      <c r="A464" s="79" t="str">
        <f t="shared" si="94"/>
        <v/>
      </c>
      <c r="B464" s="73" t="str">
        <f t="shared" si="95"/>
        <v/>
      </c>
      <c r="C464" s="71" t="str">
        <f t="shared" si="96"/>
        <v/>
      </c>
      <c r="D464" s="80" t="str">
        <f t="shared" si="97"/>
        <v/>
      </c>
      <c r="E464" s="80" t="str">
        <f t="shared" si="98"/>
        <v/>
      </c>
      <c r="F464" s="80" t="str">
        <f t="shared" si="86"/>
        <v/>
      </c>
      <c r="G464" s="71" t="str">
        <f t="shared" si="87"/>
        <v/>
      </c>
      <c r="Q464" s="186" t="str">
        <f t="shared" si="88"/>
        <v/>
      </c>
      <c r="R464" s="187" t="str">
        <f t="shared" si="89"/>
        <v/>
      </c>
      <c r="S464" s="188" t="str">
        <f t="shared" si="90"/>
        <v/>
      </c>
      <c r="T464" s="189" t="str">
        <f t="shared" si="91"/>
        <v/>
      </c>
      <c r="U464" s="189" t="str">
        <f t="shared" si="92"/>
        <v/>
      </c>
      <c r="V464" s="189" t="str">
        <f t="shared" si="93"/>
        <v/>
      </c>
      <c r="W464" s="188" t="str">
        <f t="shared" si="85"/>
        <v/>
      </c>
    </row>
    <row r="465" spans="1:23" x14ac:dyDescent="0.35">
      <c r="A465" s="79" t="str">
        <f t="shared" si="94"/>
        <v/>
      </c>
      <c r="B465" s="73" t="str">
        <f t="shared" si="95"/>
        <v/>
      </c>
      <c r="C465" s="71" t="str">
        <f t="shared" si="96"/>
        <v/>
      </c>
      <c r="D465" s="80" t="str">
        <f t="shared" si="97"/>
        <v/>
      </c>
      <c r="E465" s="80" t="str">
        <f t="shared" si="98"/>
        <v/>
      </c>
      <c r="F465" s="80" t="str">
        <f t="shared" si="86"/>
        <v/>
      </c>
      <c r="G465" s="71" t="str">
        <f t="shared" si="87"/>
        <v/>
      </c>
      <c r="Q465" s="186" t="str">
        <f t="shared" si="88"/>
        <v/>
      </c>
      <c r="R465" s="187" t="str">
        <f t="shared" si="89"/>
        <v/>
      </c>
      <c r="S465" s="188" t="str">
        <f t="shared" si="90"/>
        <v/>
      </c>
      <c r="T465" s="189" t="str">
        <f t="shared" si="91"/>
        <v/>
      </c>
      <c r="U465" s="189" t="str">
        <f t="shared" si="92"/>
        <v/>
      </c>
      <c r="V465" s="189" t="str">
        <f t="shared" si="93"/>
        <v/>
      </c>
      <c r="W465" s="188" t="str">
        <f t="shared" si="85"/>
        <v/>
      </c>
    </row>
    <row r="466" spans="1:23" x14ac:dyDescent="0.35">
      <c r="A466" s="79" t="str">
        <f t="shared" si="94"/>
        <v/>
      </c>
      <c r="B466" s="73" t="str">
        <f t="shared" si="95"/>
        <v/>
      </c>
      <c r="C466" s="71" t="str">
        <f t="shared" si="96"/>
        <v/>
      </c>
      <c r="D466" s="80" t="str">
        <f t="shared" si="97"/>
        <v/>
      </c>
      <c r="E466" s="80" t="str">
        <f t="shared" si="98"/>
        <v/>
      </c>
      <c r="F466" s="80" t="str">
        <f t="shared" si="86"/>
        <v/>
      </c>
      <c r="G466" s="71" t="str">
        <f t="shared" si="87"/>
        <v/>
      </c>
      <c r="Q466" s="186" t="str">
        <f t="shared" si="88"/>
        <v/>
      </c>
      <c r="R466" s="187" t="str">
        <f t="shared" si="89"/>
        <v/>
      </c>
      <c r="S466" s="188" t="str">
        <f t="shared" si="90"/>
        <v/>
      </c>
      <c r="T466" s="189" t="str">
        <f t="shared" si="91"/>
        <v/>
      </c>
      <c r="U466" s="189" t="str">
        <f t="shared" si="92"/>
        <v/>
      </c>
      <c r="V466" s="189" t="str">
        <f t="shared" si="93"/>
        <v/>
      </c>
      <c r="W466" s="188" t="str">
        <f t="shared" ref="W466:W529" si="99">IF(R466="","",SUM(S466)-SUM(U466))</f>
        <v/>
      </c>
    </row>
    <row r="467" spans="1:23" x14ac:dyDescent="0.35">
      <c r="A467" s="79" t="str">
        <f t="shared" si="94"/>
        <v/>
      </c>
      <c r="B467" s="73" t="str">
        <f t="shared" si="95"/>
        <v/>
      </c>
      <c r="C467" s="71" t="str">
        <f t="shared" si="96"/>
        <v/>
      </c>
      <c r="D467" s="80" t="str">
        <f t="shared" si="97"/>
        <v/>
      </c>
      <c r="E467" s="80" t="str">
        <f t="shared" si="98"/>
        <v/>
      </c>
      <c r="F467" s="80" t="str">
        <f t="shared" ref="F467:F503" si="100">IF(B467="","",SUM(D467:E467))</f>
        <v/>
      </c>
      <c r="G467" s="71" t="str">
        <f t="shared" ref="G467:G503" si="101">IF(B467="","",SUM(C467)-SUM(E467))</f>
        <v/>
      </c>
      <c r="Q467" s="186" t="str">
        <f t="shared" ref="Q467:Q530" si="102">IF(R467="","",EDATE(Q466,1))</f>
        <v/>
      </c>
      <c r="R467" s="187" t="str">
        <f t="shared" ref="R467:R530" si="103">IF(R466="","",IF(SUM(R466)+1&lt;=$U$7,SUM(R466)+1,""))</f>
        <v/>
      </c>
      <c r="S467" s="188" t="str">
        <f t="shared" ref="S467:S530" si="104">IF(R467="","",W466)</f>
        <v/>
      </c>
      <c r="T467" s="189" t="str">
        <f t="shared" ref="T467:T530" si="105">IF(R467="","",IPMT($U$13/12,R467,$U$7,-$U$11,$U$12,0))</f>
        <v/>
      </c>
      <c r="U467" s="189" t="str">
        <f t="shared" ref="U467:U530" si="106">IF(R467="","",PPMT($U$13/12,R467,$U$7,-$U$11,$U$12,0))</f>
        <v/>
      </c>
      <c r="V467" s="189" t="str">
        <f t="shared" ref="V467:V530" si="107">IF(R467="","",SUM(T467:U467))</f>
        <v/>
      </c>
      <c r="W467" s="188" t="str">
        <f t="shared" si="99"/>
        <v/>
      </c>
    </row>
    <row r="468" spans="1:23" x14ac:dyDescent="0.35">
      <c r="A468" s="79" t="str">
        <f t="shared" ref="A468:A503" si="108">IF(B468="","",EDATE(A467,1))</f>
        <v/>
      </c>
      <c r="B468" s="73" t="str">
        <f t="shared" ref="B468:B503" si="109">IF(B467="","",IF(SUM(B467)+1&lt;=$E$7,SUM(B467)+1,""))</f>
        <v/>
      </c>
      <c r="C468" s="71" t="str">
        <f t="shared" ref="C468:C503" si="110">IF(B468="","",G467)</f>
        <v/>
      </c>
      <c r="D468" s="80" t="str">
        <f t="shared" ref="D468:D503" si="111">IF(B468="","",IPMT($E$14/12,B468-1,$E$7-1,-$C$19,$E$13,0))</f>
        <v/>
      </c>
      <c r="E468" s="80" t="str">
        <f t="shared" ref="E468:E503" si="112">IF(B468="","",PPMT($E$14/12,B468-1,$E$7-1,-$C$19,$E$13,0))</f>
        <v/>
      </c>
      <c r="F468" s="80" t="str">
        <f t="shared" si="100"/>
        <v/>
      </c>
      <c r="G468" s="71" t="str">
        <f t="shared" si="101"/>
        <v/>
      </c>
      <c r="Q468" s="186" t="str">
        <f t="shared" si="102"/>
        <v/>
      </c>
      <c r="R468" s="187" t="str">
        <f t="shared" si="103"/>
        <v/>
      </c>
      <c r="S468" s="188" t="str">
        <f t="shared" si="104"/>
        <v/>
      </c>
      <c r="T468" s="189" t="str">
        <f t="shared" si="105"/>
        <v/>
      </c>
      <c r="U468" s="189" t="str">
        <f t="shared" si="106"/>
        <v/>
      </c>
      <c r="V468" s="189" t="str">
        <f t="shared" si="107"/>
        <v/>
      </c>
      <c r="W468" s="188" t="str">
        <f t="shared" si="99"/>
        <v/>
      </c>
    </row>
    <row r="469" spans="1:23" x14ac:dyDescent="0.35">
      <c r="A469" s="79" t="str">
        <f t="shared" si="108"/>
        <v/>
      </c>
      <c r="B469" s="73" t="str">
        <f t="shared" si="109"/>
        <v/>
      </c>
      <c r="C469" s="71" t="str">
        <f t="shared" si="110"/>
        <v/>
      </c>
      <c r="D469" s="80" t="str">
        <f t="shared" si="111"/>
        <v/>
      </c>
      <c r="E469" s="80" t="str">
        <f t="shared" si="112"/>
        <v/>
      </c>
      <c r="F469" s="80" t="str">
        <f t="shared" si="100"/>
        <v/>
      </c>
      <c r="G469" s="71" t="str">
        <f t="shared" si="101"/>
        <v/>
      </c>
      <c r="Q469" s="186" t="str">
        <f t="shared" si="102"/>
        <v/>
      </c>
      <c r="R469" s="187" t="str">
        <f t="shared" si="103"/>
        <v/>
      </c>
      <c r="S469" s="188" t="str">
        <f t="shared" si="104"/>
        <v/>
      </c>
      <c r="T469" s="189" t="str">
        <f t="shared" si="105"/>
        <v/>
      </c>
      <c r="U469" s="189" t="str">
        <f t="shared" si="106"/>
        <v/>
      </c>
      <c r="V469" s="189" t="str">
        <f t="shared" si="107"/>
        <v/>
      </c>
      <c r="W469" s="188" t="str">
        <f t="shared" si="99"/>
        <v/>
      </c>
    </row>
    <row r="470" spans="1:23" x14ac:dyDescent="0.35">
      <c r="A470" s="79" t="str">
        <f t="shared" si="108"/>
        <v/>
      </c>
      <c r="B470" s="73" t="str">
        <f t="shared" si="109"/>
        <v/>
      </c>
      <c r="C470" s="71" t="str">
        <f t="shared" si="110"/>
        <v/>
      </c>
      <c r="D470" s="80" t="str">
        <f t="shared" si="111"/>
        <v/>
      </c>
      <c r="E470" s="80" t="str">
        <f t="shared" si="112"/>
        <v/>
      </c>
      <c r="F470" s="80" t="str">
        <f t="shared" si="100"/>
        <v/>
      </c>
      <c r="G470" s="71" t="str">
        <f t="shared" si="101"/>
        <v/>
      </c>
      <c r="Q470" s="186" t="str">
        <f t="shared" si="102"/>
        <v/>
      </c>
      <c r="R470" s="187" t="str">
        <f t="shared" si="103"/>
        <v/>
      </c>
      <c r="S470" s="188" t="str">
        <f t="shared" si="104"/>
        <v/>
      </c>
      <c r="T470" s="189" t="str">
        <f t="shared" si="105"/>
        <v/>
      </c>
      <c r="U470" s="189" t="str">
        <f t="shared" si="106"/>
        <v/>
      </c>
      <c r="V470" s="189" t="str">
        <f t="shared" si="107"/>
        <v/>
      </c>
      <c r="W470" s="188" t="str">
        <f t="shared" si="99"/>
        <v/>
      </c>
    </row>
    <row r="471" spans="1:23" x14ac:dyDescent="0.35">
      <c r="A471" s="79" t="str">
        <f t="shared" si="108"/>
        <v/>
      </c>
      <c r="B471" s="73" t="str">
        <f t="shared" si="109"/>
        <v/>
      </c>
      <c r="C471" s="71" t="str">
        <f t="shared" si="110"/>
        <v/>
      </c>
      <c r="D471" s="80" t="str">
        <f t="shared" si="111"/>
        <v/>
      </c>
      <c r="E471" s="80" t="str">
        <f t="shared" si="112"/>
        <v/>
      </c>
      <c r="F471" s="80" t="str">
        <f t="shared" si="100"/>
        <v/>
      </c>
      <c r="G471" s="71" t="str">
        <f t="shared" si="101"/>
        <v/>
      </c>
      <c r="Q471" s="186" t="str">
        <f t="shared" si="102"/>
        <v/>
      </c>
      <c r="R471" s="187" t="str">
        <f t="shared" si="103"/>
        <v/>
      </c>
      <c r="S471" s="188" t="str">
        <f t="shared" si="104"/>
        <v/>
      </c>
      <c r="T471" s="189" t="str">
        <f t="shared" si="105"/>
        <v/>
      </c>
      <c r="U471" s="189" t="str">
        <f t="shared" si="106"/>
        <v/>
      </c>
      <c r="V471" s="189" t="str">
        <f t="shared" si="107"/>
        <v/>
      </c>
      <c r="W471" s="188" t="str">
        <f t="shared" si="99"/>
        <v/>
      </c>
    </row>
    <row r="472" spans="1:23" x14ac:dyDescent="0.35">
      <c r="A472" s="79" t="str">
        <f t="shared" si="108"/>
        <v/>
      </c>
      <c r="B472" s="73" t="str">
        <f t="shared" si="109"/>
        <v/>
      </c>
      <c r="C472" s="71" t="str">
        <f t="shared" si="110"/>
        <v/>
      </c>
      <c r="D472" s="80" t="str">
        <f t="shared" si="111"/>
        <v/>
      </c>
      <c r="E472" s="80" t="str">
        <f t="shared" si="112"/>
        <v/>
      </c>
      <c r="F472" s="80" t="str">
        <f t="shared" si="100"/>
        <v/>
      </c>
      <c r="G472" s="71" t="str">
        <f t="shared" si="101"/>
        <v/>
      </c>
      <c r="Q472" s="186" t="str">
        <f t="shared" si="102"/>
        <v/>
      </c>
      <c r="R472" s="187" t="str">
        <f t="shared" si="103"/>
        <v/>
      </c>
      <c r="S472" s="188" t="str">
        <f t="shared" si="104"/>
        <v/>
      </c>
      <c r="T472" s="189" t="str">
        <f t="shared" si="105"/>
        <v/>
      </c>
      <c r="U472" s="189" t="str">
        <f t="shared" si="106"/>
        <v/>
      </c>
      <c r="V472" s="189" t="str">
        <f t="shared" si="107"/>
        <v/>
      </c>
      <c r="W472" s="188" t="str">
        <f t="shared" si="99"/>
        <v/>
      </c>
    </row>
    <row r="473" spans="1:23" x14ac:dyDescent="0.35">
      <c r="A473" s="79" t="str">
        <f t="shared" si="108"/>
        <v/>
      </c>
      <c r="B473" s="73" t="str">
        <f t="shared" si="109"/>
        <v/>
      </c>
      <c r="C473" s="71" t="str">
        <f t="shared" si="110"/>
        <v/>
      </c>
      <c r="D473" s="80" t="str">
        <f t="shared" si="111"/>
        <v/>
      </c>
      <c r="E473" s="80" t="str">
        <f t="shared" si="112"/>
        <v/>
      </c>
      <c r="F473" s="80" t="str">
        <f t="shared" si="100"/>
        <v/>
      </c>
      <c r="G473" s="71" t="str">
        <f t="shared" si="101"/>
        <v/>
      </c>
      <c r="Q473" s="186" t="str">
        <f t="shared" si="102"/>
        <v/>
      </c>
      <c r="R473" s="187" t="str">
        <f t="shared" si="103"/>
        <v/>
      </c>
      <c r="S473" s="188" t="str">
        <f t="shared" si="104"/>
        <v/>
      </c>
      <c r="T473" s="189" t="str">
        <f t="shared" si="105"/>
        <v/>
      </c>
      <c r="U473" s="189" t="str">
        <f t="shared" si="106"/>
        <v/>
      </c>
      <c r="V473" s="189" t="str">
        <f t="shared" si="107"/>
        <v/>
      </c>
      <c r="W473" s="188" t="str">
        <f t="shared" si="99"/>
        <v/>
      </c>
    </row>
    <row r="474" spans="1:23" x14ac:dyDescent="0.35">
      <c r="A474" s="79" t="str">
        <f t="shared" si="108"/>
        <v/>
      </c>
      <c r="B474" s="73" t="str">
        <f t="shared" si="109"/>
        <v/>
      </c>
      <c r="C474" s="71" t="str">
        <f t="shared" si="110"/>
        <v/>
      </c>
      <c r="D474" s="80" t="str">
        <f t="shared" si="111"/>
        <v/>
      </c>
      <c r="E474" s="80" t="str">
        <f t="shared" si="112"/>
        <v/>
      </c>
      <c r="F474" s="80" t="str">
        <f t="shared" si="100"/>
        <v/>
      </c>
      <c r="G474" s="71" t="str">
        <f t="shared" si="101"/>
        <v/>
      </c>
      <c r="Q474" s="186" t="str">
        <f t="shared" si="102"/>
        <v/>
      </c>
      <c r="R474" s="187" t="str">
        <f t="shared" si="103"/>
        <v/>
      </c>
      <c r="S474" s="188" t="str">
        <f t="shared" si="104"/>
        <v/>
      </c>
      <c r="T474" s="189" t="str">
        <f t="shared" si="105"/>
        <v/>
      </c>
      <c r="U474" s="189" t="str">
        <f t="shared" si="106"/>
        <v/>
      </c>
      <c r="V474" s="189" t="str">
        <f t="shared" si="107"/>
        <v/>
      </c>
      <c r="W474" s="188" t="str">
        <f t="shared" si="99"/>
        <v/>
      </c>
    </row>
    <row r="475" spans="1:23" x14ac:dyDescent="0.35">
      <c r="A475" s="79" t="str">
        <f t="shared" si="108"/>
        <v/>
      </c>
      <c r="B475" s="73" t="str">
        <f t="shared" si="109"/>
        <v/>
      </c>
      <c r="C475" s="71" t="str">
        <f t="shared" si="110"/>
        <v/>
      </c>
      <c r="D475" s="80" t="str">
        <f t="shared" si="111"/>
        <v/>
      </c>
      <c r="E475" s="80" t="str">
        <f t="shared" si="112"/>
        <v/>
      </c>
      <c r="F475" s="80" t="str">
        <f t="shared" si="100"/>
        <v/>
      </c>
      <c r="G475" s="71" t="str">
        <f t="shared" si="101"/>
        <v/>
      </c>
      <c r="Q475" s="186" t="str">
        <f t="shared" si="102"/>
        <v/>
      </c>
      <c r="R475" s="187" t="str">
        <f t="shared" si="103"/>
        <v/>
      </c>
      <c r="S475" s="188" t="str">
        <f t="shared" si="104"/>
        <v/>
      </c>
      <c r="T475" s="189" t="str">
        <f t="shared" si="105"/>
        <v/>
      </c>
      <c r="U475" s="189" t="str">
        <f t="shared" si="106"/>
        <v/>
      </c>
      <c r="V475" s="189" t="str">
        <f t="shared" si="107"/>
        <v/>
      </c>
      <c r="W475" s="188" t="str">
        <f t="shared" si="99"/>
        <v/>
      </c>
    </row>
    <row r="476" spans="1:23" x14ac:dyDescent="0.35">
      <c r="A476" s="79" t="str">
        <f t="shared" si="108"/>
        <v/>
      </c>
      <c r="B476" s="73" t="str">
        <f t="shared" si="109"/>
        <v/>
      </c>
      <c r="C476" s="71" t="str">
        <f t="shared" si="110"/>
        <v/>
      </c>
      <c r="D476" s="80" t="str">
        <f t="shared" si="111"/>
        <v/>
      </c>
      <c r="E476" s="80" t="str">
        <f t="shared" si="112"/>
        <v/>
      </c>
      <c r="F476" s="80" t="str">
        <f t="shared" si="100"/>
        <v/>
      </c>
      <c r="G476" s="71" t="str">
        <f t="shared" si="101"/>
        <v/>
      </c>
      <c r="Q476" s="186" t="str">
        <f t="shared" si="102"/>
        <v/>
      </c>
      <c r="R476" s="187" t="str">
        <f t="shared" si="103"/>
        <v/>
      </c>
      <c r="S476" s="188" t="str">
        <f t="shared" si="104"/>
        <v/>
      </c>
      <c r="T476" s="189" t="str">
        <f t="shared" si="105"/>
        <v/>
      </c>
      <c r="U476" s="189" t="str">
        <f t="shared" si="106"/>
        <v/>
      </c>
      <c r="V476" s="189" t="str">
        <f t="shared" si="107"/>
        <v/>
      </c>
      <c r="W476" s="188" t="str">
        <f t="shared" si="99"/>
        <v/>
      </c>
    </row>
    <row r="477" spans="1:23" x14ac:dyDescent="0.35">
      <c r="A477" s="79" t="str">
        <f t="shared" si="108"/>
        <v/>
      </c>
      <c r="B477" s="73" t="str">
        <f t="shared" si="109"/>
        <v/>
      </c>
      <c r="C477" s="71" t="str">
        <f t="shared" si="110"/>
        <v/>
      </c>
      <c r="D477" s="80" t="str">
        <f t="shared" si="111"/>
        <v/>
      </c>
      <c r="E477" s="80" t="str">
        <f t="shared" si="112"/>
        <v/>
      </c>
      <c r="F477" s="80" t="str">
        <f t="shared" si="100"/>
        <v/>
      </c>
      <c r="G477" s="71" t="str">
        <f t="shared" si="101"/>
        <v/>
      </c>
      <c r="Q477" s="186" t="str">
        <f t="shared" si="102"/>
        <v/>
      </c>
      <c r="R477" s="187" t="str">
        <f t="shared" si="103"/>
        <v/>
      </c>
      <c r="S477" s="188" t="str">
        <f t="shared" si="104"/>
        <v/>
      </c>
      <c r="T477" s="189" t="str">
        <f t="shared" si="105"/>
        <v/>
      </c>
      <c r="U477" s="189" t="str">
        <f t="shared" si="106"/>
        <v/>
      </c>
      <c r="V477" s="189" t="str">
        <f t="shared" si="107"/>
        <v/>
      </c>
      <c r="W477" s="188" t="str">
        <f t="shared" si="99"/>
        <v/>
      </c>
    </row>
    <row r="478" spans="1:23" x14ac:dyDescent="0.35">
      <c r="A478" s="79" t="str">
        <f t="shared" si="108"/>
        <v/>
      </c>
      <c r="B478" s="73" t="str">
        <f t="shared" si="109"/>
        <v/>
      </c>
      <c r="C478" s="71" t="str">
        <f t="shared" si="110"/>
        <v/>
      </c>
      <c r="D478" s="80" t="str">
        <f t="shared" si="111"/>
        <v/>
      </c>
      <c r="E478" s="80" t="str">
        <f t="shared" si="112"/>
        <v/>
      </c>
      <c r="F478" s="80" t="str">
        <f t="shared" si="100"/>
        <v/>
      </c>
      <c r="G478" s="71" t="str">
        <f t="shared" si="101"/>
        <v/>
      </c>
      <c r="Q478" s="186" t="str">
        <f t="shared" si="102"/>
        <v/>
      </c>
      <c r="R478" s="187" t="str">
        <f t="shared" si="103"/>
        <v/>
      </c>
      <c r="S478" s="188" t="str">
        <f t="shared" si="104"/>
        <v/>
      </c>
      <c r="T478" s="189" t="str">
        <f t="shared" si="105"/>
        <v/>
      </c>
      <c r="U478" s="189" t="str">
        <f t="shared" si="106"/>
        <v/>
      </c>
      <c r="V478" s="189" t="str">
        <f t="shared" si="107"/>
        <v/>
      </c>
      <c r="W478" s="188" t="str">
        <f t="shared" si="99"/>
        <v/>
      </c>
    </row>
    <row r="479" spans="1:23" x14ac:dyDescent="0.35">
      <c r="A479" s="79" t="str">
        <f t="shared" si="108"/>
        <v/>
      </c>
      <c r="B479" s="73" t="str">
        <f t="shared" si="109"/>
        <v/>
      </c>
      <c r="C479" s="71" t="str">
        <f t="shared" si="110"/>
        <v/>
      </c>
      <c r="D479" s="80" t="str">
        <f t="shared" si="111"/>
        <v/>
      </c>
      <c r="E479" s="80" t="str">
        <f t="shared" si="112"/>
        <v/>
      </c>
      <c r="F479" s="80" t="str">
        <f t="shared" si="100"/>
        <v/>
      </c>
      <c r="G479" s="71" t="str">
        <f t="shared" si="101"/>
        <v/>
      </c>
      <c r="Q479" s="186" t="str">
        <f t="shared" si="102"/>
        <v/>
      </c>
      <c r="R479" s="187" t="str">
        <f t="shared" si="103"/>
        <v/>
      </c>
      <c r="S479" s="188" t="str">
        <f t="shared" si="104"/>
        <v/>
      </c>
      <c r="T479" s="189" t="str">
        <f t="shared" si="105"/>
        <v/>
      </c>
      <c r="U479" s="189" t="str">
        <f t="shared" si="106"/>
        <v/>
      </c>
      <c r="V479" s="189" t="str">
        <f t="shared" si="107"/>
        <v/>
      </c>
      <c r="W479" s="188" t="str">
        <f t="shared" si="99"/>
        <v/>
      </c>
    </row>
    <row r="480" spans="1:23" x14ac:dyDescent="0.35">
      <c r="A480" s="79" t="str">
        <f t="shared" si="108"/>
        <v/>
      </c>
      <c r="B480" s="73" t="str">
        <f t="shared" si="109"/>
        <v/>
      </c>
      <c r="C480" s="71" t="str">
        <f t="shared" si="110"/>
        <v/>
      </c>
      <c r="D480" s="80" t="str">
        <f t="shared" si="111"/>
        <v/>
      </c>
      <c r="E480" s="80" t="str">
        <f t="shared" si="112"/>
        <v/>
      </c>
      <c r="F480" s="80" t="str">
        <f t="shared" si="100"/>
        <v/>
      </c>
      <c r="G480" s="71" t="str">
        <f t="shared" si="101"/>
        <v/>
      </c>
      <c r="Q480" s="186" t="str">
        <f t="shared" si="102"/>
        <v/>
      </c>
      <c r="R480" s="187" t="str">
        <f t="shared" si="103"/>
        <v/>
      </c>
      <c r="S480" s="188" t="str">
        <f t="shared" si="104"/>
        <v/>
      </c>
      <c r="T480" s="189" t="str">
        <f t="shared" si="105"/>
        <v/>
      </c>
      <c r="U480" s="189" t="str">
        <f t="shared" si="106"/>
        <v/>
      </c>
      <c r="V480" s="189" t="str">
        <f t="shared" si="107"/>
        <v/>
      </c>
      <c r="W480" s="188" t="str">
        <f t="shared" si="99"/>
        <v/>
      </c>
    </row>
    <row r="481" spans="1:23" x14ac:dyDescent="0.35">
      <c r="A481" s="79" t="str">
        <f t="shared" si="108"/>
        <v/>
      </c>
      <c r="B481" s="73" t="str">
        <f t="shared" si="109"/>
        <v/>
      </c>
      <c r="C481" s="71" t="str">
        <f t="shared" si="110"/>
        <v/>
      </c>
      <c r="D481" s="80" t="str">
        <f t="shared" si="111"/>
        <v/>
      </c>
      <c r="E481" s="80" t="str">
        <f t="shared" si="112"/>
        <v/>
      </c>
      <c r="F481" s="80" t="str">
        <f t="shared" si="100"/>
        <v/>
      </c>
      <c r="G481" s="71" t="str">
        <f t="shared" si="101"/>
        <v/>
      </c>
      <c r="Q481" s="186" t="str">
        <f t="shared" si="102"/>
        <v/>
      </c>
      <c r="R481" s="187" t="str">
        <f t="shared" si="103"/>
        <v/>
      </c>
      <c r="S481" s="188" t="str">
        <f t="shared" si="104"/>
        <v/>
      </c>
      <c r="T481" s="189" t="str">
        <f t="shared" si="105"/>
        <v/>
      </c>
      <c r="U481" s="189" t="str">
        <f t="shared" si="106"/>
        <v/>
      </c>
      <c r="V481" s="189" t="str">
        <f t="shared" si="107"/>
        <v/>
      </c>
      <c r="W481" s="188" t="str">
        <f t="shared" si="99"/>
        <v/>
      </c>
    </row>
    <row r="482" spans="1:23" x14ac:dyDescent="0.35">
      <c r="A482" s="79" t="str">
        <f t="shared" si="108"/>
        <v/>
      </c>
      <c r="B482" s="73" t="str">
        <f t="shared" si="109"/>
        <v/>
      </c>
      <c r="C482" s="71" t="str">
        <f t="shared" si="110"/>
        <v/>
      </c>
      <c r="D482" s="80" t="str">
        <f t="shared" si="111"/>
        <v/>
      </c>
      <c r="E482" s="80" t="str">
        <f t="shared" si="112"/>
        <v/>
      </c>
      <c r="F482" s="80" t="str">
        <f t="shared" si="100"/>
        <v/>
      </c>
      <c r="G482" s="71" t="str">
        <f t="shared" si="101"/>
        <v/>
      </c>
      <c r="Q482" s="186" t="str">
        <f t="shared" si="102"/>
        <v/>
      </c>
      <c r="R482" s="187" t="str">
        <f t="shared" si="103"/>
        <v/>
      </c>
      <c r="S482" s="188" t="str">
        <f t="shared" si="104"/>
        <v/>
      </c>
      <c r="T482" s="189" t="str">
        <f t="shared" si="105"/>
        <v/>
      </c>
      <c r="U482" s="189" t="str">
        <f t="shared" si="106"/>
        <v/>
      </c>
      <c r="V482" s="189" t="str">
        <f t="shared" si="107"/>
        <v/>
      </c>
      <c r="W482" s="188" t="str">
        <f t="shared" si="99"/>
        <v/>
      </c>
    </row>
    <row r="483" spans="1:23" x14ac:dyDescent="0.35">
      <c r="A483" s="79" t="str">
        <f t="shared" si="108"/>
        <v/>
      </c>
      <c r="B483" s="73" t="str">
        <f t="shared" si="109"/>
        <v/>
      </c>
      <c r="C483" s="71" t="str">
        <f t="shared" si="110"/>
        <v/>
      </c>
      <c r="D483" s="80" t="str">
        <f t="shared" si="111"/>
        <v/>
      </c>
      <c r="E483" s="80" t="str">
        <f t="shared" si="112"/>
        <v/>
      </c>
      <c r="F483" s="80" t="str">
        <f t="shared" si="100"/>
        <v/>
      </c>
      <c r="G483" s="71" t="str">
        <f t="shared" si="101"/>
        <v/>
      </c>
      <c r="Q483" s="186" t="str">
        <f t="shared" si="102"/>
        <v/>
      </c>
      <c r="R483" s="187" t="str">
        <f t="shared" si="103"/>
        <v/>
      </c>
      <c r="S483" s="188" t="str">
        <f t="shared" si="104"/>
        <v/>
      </c>
      <c r="T483" s="189" t="str">
        <f t="shared" si="105"/>
        <v/>
      </c>
      <c r="U483" s="189" t="str">
        <f t="shared" si="106"/>
        <v/>
      </c>
      <c r="V483" s="189" t="str">
        <f t="shared" si="107"/>
        <v/>
      </c>
      <c r="W483" s="188" t="str">
        <f t="shared" si="99"/>
        <v/>
      </c>
    </row>
    <row r="484" spans="1:23" x14ac:dyDescent="0.35">
      <c r="A484" s="79" t="str">
        <f t="shared" si="108"/>
        <v/>
      </c>
      <c r="B484" s="73" t="str">
        <f t="shared" si="109"/>
        <v/>
      </c>
      <c r="C484" s="71" t="str">
        <f t="shared" si="110"/>
        <v/>
      </c>
      <c r="D484" s="80" t="str">
        <f t="shared" si="111"/>
        <v/>
      </c>
      <c r="E484" s="80" t="str">
        <f t="shared" si="112"/>
        <v/>
      </c>
      <c r="F484" s="80" t="str">
        <f t="shared" si="100"/>
        <v/>
      </c>
      <c r="G484" s="71" t="str">
        <f t="shared" si="101"/>
        <v/>
      </c>
      <c r="Q484" s="186" t="str">
        <f t="shared" si="102"/>
        <v/>
      </c>
      <c r="R484" s="187" t="str">
        <f t="shared" si="103"/>
        <v/>
      </c>
      <c r="S484" s="188" t="str">
        <f t="shared" si="104"/>
        <v/>
      </c>
      <c r="T484" s="189" t="str">
        <f t="shared" si="105"/>
        <v/>
      </c>
      <c r="U484" s="189" t="str">
        <f t="shared" si="106"/>
        <v/>
      </c>
      <c r="V484" s="189" t="str">
        <f t="shared" si="107"/>
        <v/>
      </c>
      <c r="W484" s="188" t="str">
        <f t="shared" si="99"/>
        <v/>
      </c>
    </row>
    <row r="485" spans="1:23" x14ac:dyDescent="0.35">
      <c r="A485" s="79" t="str">
        <f t="shared" si="108"/>
        <v/>
      </c>
      <c r="B485" s="73" t="str">
        <f t="shared" si="109"/>
        <v/>
      </c>
      <c r="C485" s="71" t="str">
        <f t="shared" si="110"/>
        <v/>
      </c>
      <c r="D485" s="80" t="str">
        <f t="shared" si="111"/>
        <v/>
      </c>
      <c r="E485" s="80" t="str">
        <f t="shared" si="112"/>
        <v/>
      </c>
      <c r="F485" s="80" t="str">
        <f t="shared" si="100"/>
        <v/>
      </c>
      <c r="G485" s="71" t="str">
        <f t="shared" si="101"/>
        <v/>
      </c>
      <c r="Q485" s="186" t="str">
        <f t="shared" si="102"/>
        <v/>
      </c>
      <c r="R485" s="187" t="str">
        <f t="shared" si="103"/>
        <v/>
      </c>
      <c r="S485" s="188" t="str">
        <f t="shared" si="104"/>
        <v/>
      </c>
      <c r="T485" s="189" t="str">
        <f t="shared" si="105"/>
        <v/>
      </c>
      <c r="U485" s="189" t="str">
        <f t="shared" si="106"/>
        <v/>
      </c>
      <c r="V485" s="189" t="str">
        <f t="shared" si="107"/>
        <v/>
      </c>
      <c r="W485" s="188" t="str">
        <f t="shared" si="99"/>
        <v/>
      </c>
    </row>
    <row r="486" spans="1:23" x14ac:dyDescent="0.35">
      <c r="A486" s="79" t="str">
        <f t="shared" si="108"/>
        <v/>
      </c>
      <c r="B486" s="73" t="str">
        <f t="shared" si="109"/>
        <v/>
      </c>
      <c r="C486" s="71" t="str">
        <f t="shared" si="110"/>
        <v/>
      </c>
      <c r="D486" s="80" t="str">
        <f t="shared" si="111"/>
        <v/>
      </c>
      <c r="E486" s="80" t="str">
        <f t="shared" si="112"/>
        <v/>
      </c>
      <c r="F486" s="80" t="str">
        <f t="shared" si="100"/>
        <v/>
      </c>
      <c r="G486" s="71" t="str">
        <f t="shared" si="101"/>
        <v/>
      </c>
      <c r="Q486" s="186" t="str">
        <f t="shared" si="102"/>
        <v/>
      </c>
      <c r="R486" s="187" t="str">
        <f t="shared" si="103"/>
        <v/>
      </c>
      <c r="S486" s="188" t="str">
        <f t="shared" si="104"/>
        <v/>
      </c>
      <c r="T486" s="189" t="str">
        <f t="shared" si="105"/>
        <v/>
      </c>
      <c r="U486" s="189" t="str">
        <f t="shared" si="106"/>
        <v/>
      </c>
      <c r="V486" s="189" t="str">
        <f t="shared" si="107"/>
        <v/>
      </c>
      <c r="W486" s="188" t="str">
        <f t="shared" si="99"/>
        <v/>
      </c>
    </row>
    <row r="487" spans="1:23" x14ac:dyDescent="0.35">
      <c r="A487" s="79" t="str">
        <f t="shared" si="108"/>
        <v/>
      </c>
      <c r="B487" s="73" t="str">
        <f t="shared" si="109"/>
        <v/>
      </c>
      <c r="C487" s="71" t="str">
        <f t="shared" si="110"/>
        <v/>
      </c>
      <c r="D487" s="80" t="str">
        <f t="shared" si="111"/>
        <v/>
      </c>
      <c r="E487" s="80" t="str">
        <f t="shared" si="112"/>
        <v/>
      </c>
      <c r="F487" s="80" t="str">
        <f t="shared" si="100"/>
        <v/>
      </c>
      <c r="G487" s="71" t="str">
        <f t="shared" si="101"/>
        <v/>
      </c>
      <c r="Q487" s="186" t="str">
        <f t="shared" si="102"/>
        <v/>
      </c>
      <c r="R487" s="187" t="str">
        <f t="shared" si="103"/>
        <v/>
      </c>
      <c r="S487" s="188" t="str">
        <f t="shared" si="104"/>
        <v/>
      </c>
      <c r="T487" s="189" t="str">
        <f t="shared" si="105"/>
        <v/>
      </c>
      <c r="U487" s="189" t="str">
        <f t="shared" si="106"/>
        <v/>
      </c>
      <c r="V487" s="189" t="str">
        <f t="shared" si="107"/>
        <v/>
      </c>
      <c r="W487" s="188" t="str">
        <f t="shared" si="99"/>
        <v/>
      </c>
    </row>
    <row r="488" spans="1:23" x14ac:dyDescent="0.35">
      <c r="A488" s="79" t="str">
        <f t="shared" si="108"/>
        <v/>
      </c>
      <c r="B488" s="73" t="str">
        <f t="shared" si="109"/>
        <v/>
      </c>
      <c r="C488" s="71" t="str">
        <f t="shared" si="110"/>
        <v/>
      </c>
      <c r="D488" s="80" t="str">
        <f t="shared" si="111"/>
        <v/>
      </c>
      <c r="E488" s="80" t="str">
        <f t="shared" si="112"/>
        <v/>
      </c>
      <c r="F488" s="80" t="str">
        <f t="shared" si="100"/>
        <v/>
      </c>
      <c r="G488" s="71" t="str">
        <f t="shared" si="101"/>
        <v/>
      </c>
      <c r="Q488" s="186" t="str">
        <f t="shared" si="102"/>
        <v/>
      </c>
      <c r="R488" s="187" t="str">
        <f t="shared" si="103"/>
        <v/>
      </c>
      <c r="S488" s="188" t="str">
        <f t="shared" si="104"/>
        <v/>
      </c>
      <c r="T488" s="189" t="str">
        <f t="shared" si="105"/>
        <v/>
      </c>
      <c r="U488" s="189" t="str">
        <f t="shared" si="106"/>
        <v/>
      </c>
      <c r="V488" s="189" t="str">
        <f t="shared" si="107"/>
        <v/>
      </c>
      <c r="W488" s="188" t="str">
        <f t="shared" si="99"/>
        <v/>
      </c>
    </row>
    <row r="489" spans="1:23" x14ac:dyDescent="0.35">
      <c r="A489" s="79" t="str">
        <f t="shared" si="108"/>
        <v/>
      </c>
      <c r="B489" s="73" t="str">
        <f t="shared" si="109"/>
        <v/>
      </c>
      <c r="C489" s="71" t="str">
        <f t="shared" si="110"/>
        <v/>
      </c>
      <c r="D489" s="80" t="str">
        <f t="shared" si="111"/>
        <v/>
      </c>
      <c r="E489" s="80" t="str">
        <f t="shared" si="112"/>
        <v/>
      </c>
      <c r="F489" s="80" t="str">
        <f t="shared" si="100"/>
        <v/>
      </c>
      <c r="G489" s="71" t="str">
        <f t="shared" si="101"/>
        <v/>
      </c>
      <c r="Q489" s="186" t="str">
        <f t="shared" si="102"/>
        <v/>
      </c>
      <c r="R489" s="187" t="str">
        <f t="shared" si="103"/>
        <v/>
      </c>
      <c r="S489" s="188" t="str">
        <f t="shared" si="104"/>
        <v/>
      </c>
      <c r="T489" s="189" t="str">
        <f t="shared" si="105"/>
        <v/>
      </c>
      <c r="U489" s="189" t="str">
        <f t="shared" si="106"/>
        <v/>
      </c>
      <c r="V489" s="189" t="str">
        <f t="shared" si="107"/>
        <v/>
      </c>
      <c r="W489" s="188" t="str">
        <f t="shared" si="99"/>
        <v/>
      </c>
    </row>
    <row r="490" spans="1:23" x14ac:dyDescent="0.35">
      <c r="A490" s="79" t="str">
        <f t="shared" si="108"/>
        <v/>
      </c>
      <c r="B490" s="73" t="str">
        <f t="shared" si="109"/>
        <v/>
      </c>
      <c r="C490" s="71" t="str">
        <f t="shared" si="110"/>
        <v/>
      </c>
      <c r="D490" s="80" t="str">
        <f t="shared" si="111"/>
        <v/>
      </c>
      <c r="E490" s="80" t="str">
        <f t="shared" si="112"/>
        <v/>
      </c>
      <c r="F490" s="80" t="str">
        <f t="shared" si="100"/>
        <v/>
      </c>
      <c r="G490" s="71" t="str">
        <f t="shared" si="101"/>
        <v/>
      </c>
      <c r="Q490" s="186" t="str">
        <f t="shared" si="102"/>
        <v/>
      </c>
      <c r="R490" s="187" t="str">
        <f t="shared" si="103"/>
        <v/>
      </c>
      <c r="S490" s="188" t="str">
        <f t="shared" si="104"/>
        <v/>
      </c>
      <c r="T490" s="189" t="str">
        <f t="shared" si="105"/>
        <v/>
      </c>
      <c r="U490" s="189" t="str">
        <f t="shared" si="106"/>
        <v/>
      </c>
      <c r="V490" s="189" t="str">
        <f t="shared" si="107"/>
        <v/>
      </c>
      <c r="W490" s="188" t="str">
        <f t="shared" si="99"/>
        <v/>
      </c>
    </row>
    <row r="491" spans="1:23" x14ac:dyDescent="0.35">
      <c r="A491" s="79" t="str">
        <f t="shared" si="108"/>
        <v/>
      </c>
      <c r="B491" s="73" t="str">
        <f t="shared" si="109"/>
        <v/>
      </c>
      <c r="C491" s="71" t="str">
        <f t="shared" si="110"/>
        <v/>
      </c>
      <c r="D491" s="80" t="str">
        <f t="shared" si="111"/>
        <v/>
      </c>
      <c r="E491" s="80" t="str">
        <f t="shared" si="112"/>
        <v/>
      </c>
      <c r="F491" s="80" t="str">
        <f t="shared" si="100"/>
        <v/>
      </c>
      <c r="G491" s="71" t="str">
        <f t="shared" si="101"/>
        <v/>
      </c>
      <c r="Q491" s="186" t="str">
        <f t="shared" si="102"/>
        <v/>
      </c>
      <c r="R491" s="187" t="str">
        <f t="shared" si="103"/>
        <v/>
      </c>
      <c r="S491" s="188" t="str">
        <f t="shared" si="104"/>
        <v/>
      </c>
      <c r="T491" s="189" t="str">
        <f t="shared" si="105"/>
        <v/>
      </c>
      <c r="U491" s="189" t="str">
        <f t="shared" si="106"/>
        <v/>
      </c>
      <c r="V491" s="189" t="str">
        <f t="shared" si="107"/>
        <v/>
      </c>
      <c r="W491" s="188" t="str">
        <f t="shared" si="99"/>
        <v/>
      </c>
    </row>
    <row r="492" spans="1:23" x14ac:dyDescent="0.35">
      <c r="A492" s="79" t="str">
        <f t="shared" si="108"/>
        <v/>
      </c>
      <c r="B492" s="73" t="str">
        <f t="shared" si="109"/>
        <v/>
      </c>
      <c r="C492" s="71" t="str">
        <f t="shared" si="110"/>
        <v/>
      </c>
      <c r="D492" s="80" t="str">
        <f t="shared" si="111"/>
        <v/>
      </c>
      <c r="E492" s="80" t="str">
        <f t="shared" si="112"/>
        <v/>
      </c>
      <c r="F492" s="80" t="str">
        <f t="shared" si="100"/>
        <v/>
      </c>
      <c r="G492" s="71" t="str">
        <f t="shared" si="101"/>
        <v/>
      </c>
      <c r="Q492" s="186" t="str">
        <f t="shared" si="102"/>
        <v/>
      </c>
      <c r="R492" s="187" t="str">
        <f t="shared" si="103"/>
        <v/>
      </c>
      <c r="S492" s="188" t="str">
        <f t="shared" si="104"/>
        <v/>
      </c>
      <c r="T492" s="189" t="str">
        <f t="shared" si="105"/>
        <v/>
      </c>
      <c r="U492" s="189" t="str">
        <f t="shared" si="106"/>
        <v/>
      </c>
      <c r="V492" s="189" t="str">
        <f t="shared" si="107"/>
        <v/>
      </c>
      <c r="W492" s="188" t="str">
        <f t="shared" si="99"/>
        <v/>
      </c>
    </row>
    <row r="493" spans="1:23" x14ac:dyDescent="0.35">
      <c r="A493" s="79" t="str">
        <f t="shared" si="108"/>
        <v/>
      </c>
      <c r="B493" s="73" t="str">
        <f t="shared" si="109"/>
        <v/>
      </c>
      <c r="C493" s="71" t="str">
        <f t="shared" si="110"/>
        <v/>
      </c>
      <c r="D493" s="80" t="str">
        <f t="shared" si="111"/>
        <v/>
      </c>
      <c r="E493" s="80" t="str">
        <f t="shared" si="112"/>
        <v/>
      </c>
      <c r="F493" s="80" t="str">
        <f t="shared" si="100"/>
        <v/>
      </c>
      <c r="G493" s="71" t="str">
        <f t="shared" si="101"/>
        <v/>
      </c>
      <c r="Q493" s="186" t="str">
        <f t="shared" si="102"/>
        <v/>
      </c>
      <c r="R493" s="187" t="str">
        <f t="shared" si="103"/>
        <v/>
      </c>
      <c r="S493" s="188" t="str">
        <f t="shared" si="104"/>
        <v/>
      </c>
      <c r="T493" s="189" t="str">
        <f t="shared" si="105"/>
        <v/>
      </c>
      <c r="U493" s="189" t="str">
        <f t="shared" si="106"/>
        <v/>
      </c>
      <c r="V493" s="189" t="str">
        <f t="shared" si="107"/>
        <v/>
      </c>
      <c r="W493" s="188" t="str">
        <f t="shared" si="99"/>
        <v/>
      </c>
    </row>
    <row r="494" spans="1:23" x14ac:dyDescent="0.35">
      <c r="A494" s="79" t="str">
        <f t="shared" si="108"/>
        <v/>
      </c>
      <c r="B494" s="73" t="str">
        <f t="shared" si="109"/>
        <v/>
      </c>
      <c r="C494" s="71" t="str">
        <f t="shared" si="110"/>
        <v/>
      </c>
      <c r="D494" s="80" t="str">
        <f t="shared" si="111"/>
        <v/>
      </c>
      <c r="E494" s="80" t="str">
        <f t="shared" si="112"/>
        <v/>
      </c>
      <c r="F494" s="80" t="str">
        <f t="shared" si="100"/>
        <v/>
      </c>
      <c r="G494" s="71" t="str">
        <f t="shared" si="101"/>
        <v/>
      </c>
      <c r="Q494" s="186" t="str">
        <f t="shared" si="102"/>
        <v/>
      </c>
      <c r="R494" s="187" t="str">
        <f t="shared" si="103"/>
        <v/>
      </c>
      <c r="S494" s="188" t="str">
        <f t="shared" si="104"/>
        <v/>
      </c>
      <c r="T494" s="189" t="str">
        <f t="shared" si="105"/>
        <v/>
      </c>
      <c r="U494" s="189" t="str">
        <f t="shared" si="106"/>
        <v/>
      </c>
      <c r="V494" s="189" t="str">
        <f t="shared" si="107"/>
        <v/>
      </c>
      <c r="W494" s="188" t="str">
        <f t="shared" si="99"/>
        <v/>
      </c>
    </row>
    <row r="495" spans="1:23" x14ac:dyDescent="0.35">
      <c r="A495" s="79" t="str">
        <f t="shared" si="108"/>
        <v/>
      </c>
      <c r="B495" s="73" t="str">
        <f t="shared" si="109"/>
        <v/>
      </c>
      <c r="C495" s="71" t="str">
        <f t="shared" si="110"/>
        <v/>
      </c>
      <c r="D495" s="80" t="str">
        <f t="shared" si="111"/>
        <v/>
      </c>
      <c r="E495" s="80" t="str">
        <f t="shared" si="112"/>
        <v/>
      </c>
      <c r="F495" s="80" t="str">
        <f t="shared" si="100"/>
        <v/>
      </c>
      <c r="G495" s="71" t="str">
        <f t="shared" si="101"/>
        <v/>
      </c>
      <c r="Q495" s="186" t="str">
        <f t="shared" si="102"/>
        <v/>
      </c>
      <c r="R495" s="187" t="str">
        <f t="shared" si="103"/>
        <v/>
      </c>
      <c r="S495" s="188" t="str">
        <f t="shared" si="104"/>
        <v/>
      </c>
      <c r="T495" s="189" t="str">
        <f t="shared" si="105"/>
        <v/>
      </c>
      <c r="U495" s="189" t="str">
        <f t="shared" si="106"/>
        <v/>
      </c>
      <c r="V495" s="189" t="str">
        <f t="shared" si="107"/>
        <v/>
      </c>
      <c r="W495" s="188" t="str">
        <f t="shared" si="99"/>
        <v/>
      </c>
    </row>
    <row r="496" spans="1:23" x14ac:dyDescent="0.35">
      <c r="A496" s="79" t="str">
        <f t="shared" si="108"/>
        <v/>
      </c>
      <c r="B496" s="73" t="str">
        <f t="shared" si="109"/>
        <v/>
      </c>
      <c r="C496" s="71" t="str">
        <f t="shared" si="110"/>
        <v/>
      </c>
      <c r="D496" s="80" t="str">
        <f t="shared" si="111"/>
        <v/>
      </c>
      <c r="E496" s="80" t="str">
        <f t="shared" si="112"/>
        <v/>
      </c>
      <c r="F496" s="80" t="str">
        <f t="shared" si="100"/>
        <v/>
      </c>
      <c r="G496" s="71" t="str">
        <f t="shared" si="101"/>
        <v/>
      </c>
      <c r="Q496" s="186" t="str">
        <f t="shared" si="102"/>
        <v/>
      </c>
      <c r="R496" s="187" t="str">
        <f t="shared" si="103"/>
        <v/>
      </c>
      <c r="S496" s="188" t="str">
        <f t="shared" si="104"/>
        <v/>
      </c>
      <c r="T496" s="189" t="str">
        <f t="shared" si="105"/>
        <v/>
      </c>
      <c r="U496" s="189" t="str">
        <f t="shared" si="106"/>
        <v/>
      </c>
      <c r="V496" s="189" t="str">
        <f t="shared" si="107"/>
        <v/>
      </c>
      <c r="W496" s="188" t="str">
        <f t="shared" si="99"/>
        <v/>
      </c>
    </row>
    <row r="497" spans="1:23" x14ac:dyDescent="0.35">
      <c r="A497" s="79" t="str">
        <f t="shared" si="108"/>
        <v/>
      </c>
      <c r="B497" s="73" t="str">
        <f t="shared" si="109"/>
        <v/>
      </c>
      <c r="C497" s="71" t="str">
        <f t="shared" si="110"/>
        <v/>
      </c>
      <c r="D497" s="80" t="str">
        <f t="shared" si="111"/>
        <v/>
      </c>
      <c r="E497" s="80" t="str">
        <f t="shared" si="112"/>
        <v/>
      </c>
      <c r="F497" s="80" t="str">
        <f t="shared" si="100"/>
        <v/>
      </c>
      <c r="G497" s="71" t="str">
        <f t="shared" si="101"/>
        <v/>
      </c>
      <c r="Q497" s="186" t="str">
        <f t="shared" si="102"/>
        <v/>
      </c>
      <c r="R497" s="187" t="str">
        <f t="shared" si="103"/>
        <v/>
      </c>
      <c r="S497" s="188" t="str">
        <f t="shared" si="104"/>
        <v/>
      </c>
      <c r="T497" s="189" t="str">
        <f t="shared" si="105"/>
        <v/>
      </c>
      <c r="U497" s="189" t="str">
        <f t="shared" si="106"/>
        <v/>
      </c>
      <c r="V497" s="189" t="str">
        <f t="shared" si="107"/>
        <v/>
      </c>
      <c r="W497" s="188" t="str">
        <f t="shared" si="99"/>
        <v/>
      </c>
    </row>
    <row r="498" spans="1:23" x14ac:dyDescent="0.35">
      <c r="A498" s="79" t="str">
        <f t="shared" si="108"/>
        <v/>
      </c>
      <c r="B498" s="73" t="str">
        <f t="shared" si="109"/>
        <v/>
      </c>
      <c r="C498" s="71" t="str">
        <f t="shared" si="110"/>
        <v/>
      </c>
      <c r="D498" s="80" t="str">
        <f t="shared" si="111"/>
        <v/>
      </c>
      <c r="E498" s="80" t="str">
        <f t="shared" si="112"/>
        <v/>
      </c>
      <c r="F498" s="80" t="str">
        <f t="shared" si="100"/>
        <v/>
      </c>
      <c r="G498" s="71" t="str">
        <f t="shared" si="101"/>
        <v/>
      </c>
      <c r="Q498" s="186" t="str">
        <f t="shared" si="102"/>
        <v/>
      </c>
      <c r="R498" s="187" t="str">
        <f t="shared" si="103"/>
        <v/>
      </c>
      <c r="S498" s="188" t="str">
        <f t="shared" si="104"/>
        <v/>
      </c>
      <c r="T498" s="189" t="str">
        <f t="shared" si="105"/>
        <v/>
      </c>
      <c r="U498" s="189" t="str">
        <f t="shared" si="106"/>
        <v/>
      </c>
      <c r="V498" s="189" t="str">
        <f t="shared" si="107"/>
        <v/>
      </c>
      <c r="W498" s="188" t="str">
        <f t="shared" si="99"/>
        <v/>
      </c>
    </row>
    <row r="499" spans="1:23" x14ac:dyDescent="0.35">
      <c r="A499" s="79" t="str">
        <f t="shared" si="108"/>
        <v/>
      </c>
      <c r="B499" s="73" t="str">
        <f t="shared" si="109"/>
        <v/>
      </c>
      <c r="C499" s="71" t="str">
        <f t="shared" si="110"/>
        <v/>
      </c>
      <c r="D499" s="80" t="str">
        <f t="shared" si="111"/>
        <v/>
      </c>
      <c r="E499" s="80" t="str">
        <f t="shared" si="112"/>
        <v/>
      </c>
      <c r="F499" s="80" t="str">
        <f t="shared" si="100"/>
        <v/>
      </c>
      <c r="G499" s="71" t="str">
        <f t="shared" si="101"/>
        <v/>
      </c>
      <c r="Q499" s="186" t="str">
        <f t="shared" si="102"/>
        <v/>
      </c>
      <c r="R499" s="187" t="str">
        <f t="shared" si="103"/>
        <v/>
      </c>
      <c r="S499" s="188" t="str">
        <f t="shared" si="104"/>
        <v/>
      </c>
      <c r="T499" s="189" t="str">
        <f t="shared" si="105"/>
        <v/>
      </c>
      <c r="U499" s="189" t="str">
        <f t="shared" si="106"/>
        <v/>
      </c>
      <c r="V499" s="189" t="str">
        <f t="shared" si="107"/>
        <v/>
      </c>
      <c r="W499" s="188" t="str">
        <f t="shared" si="99"/>
        <v/>
      </c>
    </row>
    <row r="500" spans="1:23" x14ac:dyDescent="0.35">
      <c r="A500" s="79" t="str">
        <f t="shared" si="108"/>
        <v/>
      </c>
      <c r="B500" s="73" t="str">
        <f t="shared" si="109"/>
        <v/>
      </c>
      <c r="C500" s="71" t="str">
        <f t="shared" si="110"/>
        <v/>
      </c>
      <c r="D500" s="80" t="str">
        <f t="shared" si="111"/>
        <v/>
      </c>
      <c r="E500" s="80" t="str">
        <f t="shared" si="112"/>
        <v/>
      </c>
      <c r="F500" s="80" t="str">
        <f t="shared" si="100"/>
        <v/>
      </c>
      <c r="G500" s="71" t="str">
        <f t="shared" si="101"/>
        <v/>
      </c>
      <c r="Q500" s="186" t="str">
        <f t="shared" si="102"/>
        <v/>
      </c>
      <c r="R500" s="187" t="str">
        <f t="shared" si="103"/>
        <v/>
      </c>
      <c r="S500" s="188" t="str">
        <f t="shared" si="104"/>
        <v/>
      </c>
      <c r="T500" s="189" t="str">
        <f t="shared" si="105"/>
        <v/>
      </c>
      <c r="U500" s="189" t="str">
        <f t="shared" si="106"/>
        <v/>
      </c>
      <c r="V500" s="189" t="str">
        <f t="shared" si="107"/>
        <v/>
      </c>
      <c r="W500" s="188" t="str">
        <f t="shared" si="99"/>
        <v/>
      </c>
    </row>
    <row r="501" spans="1:23" x14ac:dyDescent="0.35">
      <c r="A501" s="79" t="str">
        <f t="shared" si="108"/>
        <v/>
      </c>
      <c r="B501" s="73" t="str">
        <f t="shared" si="109"/>
        <v/>
      </c>
      <c r="C501" s="71" t="str">
        <f t="shared" si="110"/>
        <v/>
      </c>
      <c r="D501" s="80" t="str">
        <f t="shared" si="111"/>
        <v/>
      </c>
      <c r="E501" s="80" t="str">
        <f t="shared" si="112"/>
        <v/>
      </c>
      <c r="F501" s="80" t="str">
        <f t="shared" si="100"/>
        <v/>
      </c>
      <c r="G501" s="71" t="str">
        <f t="shared" si="101"/>
        <v/>
      </c>
      <c r="Q501" s="186" t="str">
        <f t="shared" si="102"/>
        <v/>
      </c>
      <c r="R501" s="187" t="str">
        <f t="shared" si="103"/>
        <v/>
      </c>
      <c r="S501" s="188" t="str">
        <f t="shared" si="104"/>
        <v/>
      </c>
      <c r="T501" s="189" t="str">
        <f t="shared" si="105"/>
        <v/>
      </c>
      <c r="U501" s="189" t="str">
        <f t="shared" si="106"/>
        <v/>
      </c>
      <c r="V501" s="189" t="str">
        <f t="shared" si="107"/>
        <v/>
      </c>
      <c r="W501" s="188" t="str">
        <f t="shared" si="99"/>
        <v/>
      </c>
    </row>
    <row r="502" spans="1:23" x14ac:dyDescent="0.35">
      <c r="A502" s="79" t="str">
        <f t="shared" si="108"/>
        <v/>
      </c>
      <c r="B502" s="73" t="str">
        <f t="shared" si="109"/>
        <v/>
      </c>
      <c r="C502" s="71" t="str">
        <f t="shared" si="110"/>
        <v/>
      </c>
      <c r="D502" s="80" t="str">
        <f t="shared" si="111"/>
        <v/>
      </c>
      <c r="E502" s="80" t="str">
        <f t="shared" si="112"/>
        <v/>
      </c>
      <c r="F502" s="80" t="str">
        <f t="shared" si="100"/>
        <v/>
      </c>
      <c r="G502" s="71" t="str">
        <f t="shared" si="101"/>
        <v/>
      </c>
      <c r="Q502" s="186" t="str">
        <f t="shared" si="102"/>
        <v/>
      </c>
      <c r="R502" s="187" t="str">
        <f t="shared" si="103"/>
        <v/>
      </c>
      <c r="S502" s="188" t="str">
        <f t="shared" si="104"/>
        <v/>
      </c>
      <c r="T502" s="189" t="str">
        <f t="shared" si="105"/>
        <v/>
      </c>
      <c r="U502" s="189" t="str">
        <f t="shared" si="106"/>
        <v/>
      </c>
      <c r="V502" s="189" t="str">
        <f t="shared" si="107"/>
        <v/>
      </c>
      <c r="W502" s="188" t="str">
        <f t="shared" si="99"/>
        <v/>
      </c>
    </row>
    <row r="503" spans="1:23" x14ac:dyDescent="0.35">
      <c r="A503" s="79" t="str">
        <f t="shared" si="108"/>
        <v/>
      </c>
      <c r="B503" s="73" t="str">
        <f t="shared" si="109"/>
        <v/>
      </c>
      <c r="C503" s="71" t="str">
        <f t="shared" si="110"/>
        <v/>
      </c>
      <c r="D503" s="80" t="str">
        <f t="shared" si="111"/>
        <v/>
      </c>
      <c r="E503" s="80" t="str">
        <f t="shared" si="112"/>
        <v/>
      </c>
      <c r="F503" s="80" t="str">
        <f t="shared" si="100"/>
        <v/>
      </c>
      <c r="G503" s="71" t="str">
        <f t="shared" si="101"/>
        <v/>
      </c>
      <c r="Q503" s="186" t="str">
        <f t="shared" si="102"/>
        <v/>
      </c>
      <c r="R503" s="187" t="str">
        <f t="shared" si="103"/>
        <v/>
      </c>
      <c r="S503" s="188" t="str">
        <f t="shared" si="104"/>
        <v/>
      </c>
      <c r="T503" s="189" t="str">
        <f t="shared" si="105"/>
        <v/>
      </c>
      <c r="U503" s="189" t="str">
        <f t="shared" si="106"/>
        <v/>
      </c>
      <c r="V503" s="189" t="str">
        <f t="shared" si="107"/>
        <v/>
      </c>
      <c r="W503" s="188" t="str">
        <f t="shared" si="99"/>
        <v/>
      </c>
    </row>
    <row r="504" spans="1:23" x14ac:dyDescent="0.35">
      <c r="Q504" s="186" t="str">
        <f t="shared" si="102"/>
        <v/>
      </c>
      <c r="R504" s="187" t="str">
        <f t="shared" si="103"/>
        <v/>
      </c>
      <c r="S504" s="188" t="str">
        <f t="shared" si="104"/>
        <v/>
      </c>
      <c r="T504" s="189" t="str">
        <f t="shared" si="105"/>
        <v/>
      </c>
      <c r="U504" s="189" t="str">
        <f t="shared" si="106"/>
        <v/>
      </c>
      <c r="V504" s="189" t="str">
        <f t="shared" si="107"/>
        <v/>
      </c>
      <c r="W504" s="188" t="str">
        <f t="shared" si="99"/>
        <v/>
      </c>
    </row>
    <row r="505" spans="1:23" x14ac:dyDescent="0.35">
      <c r="Q505" s="186" t="str">
        <f t="shared" si="102"/>
        <v/>
      </c>
      <c r="R505" s="187" t="str">
        <f t="shared" si="103"/>
        <v/>
      </c>
      <c r="S505" s="188" t="str">
        <f t="shared" si="104"/>
        <v/>
      </c>
      <c r="T505" s="189" t="str">
        <f t="shared" si="105"/>
        <v/>
      </c>
      <c r="U505" s="189" t="str">
        <f t="shared" si="106"/>
        <v/>
      </c>
      <c r="V505" s="189" t="str">
        <f t="shared" si="107"/>
        <v/>
      </c>
      <c r="W505" s="188" t="str">
        <f t="shared" si="99"/>
        <v/>
      </c>
    </row>
    <row r="506" spans="1:23" x14ac:dyDescent="0.35">
      <c r="Q506" s="186" t="str">
        <f t="shared" si="102"/>
        <v/>
      </c>
      <c r="R506" s="187" t="str">
        <f t="shared" si="103"/>
        <v/>
      </c>
      <c r="S506" s="188" t="str">
        <f t="shared" si="104"/>
        <v/>
      </c>
      <c r="T506" s="189" t="str">
        <f t="shared" si="105"/>
        <v/>
      </c>
      <c r="U506" s="189" t="str">
        <f t="shared" si="106"/>
        <v/>
      </c>
      <c r="V506" s="189" t="str">
        <f t="shared" si="107"/>
        <v/>
      </c>
      <c r="W506" s="188" t="str">
        <f t="shared" si="99"/>
        <v/>
      </c>
    </row>
    <row r="507" spans="1:23" x14ac:dyDescent="0.35">
      <c r="Q507" s="186" t="str">
        <f t="shared" si="102"/>
        <v/>
      </c>
      <c r="R507" s="187" t="str">
        <f t="shared" si="103"/>
        <v/>
      </c>
      <c r="S507" s="188" t="str">
        <f t="shared" si="104"/>
        <v/>
      </c>
      <c r="T507" s="189" t="str">
        <f t="shared" si="105"/>
        <v/>
      </c>
      <c r="U507" s="189" t="str">
        <f t="shared" si="106"/>
        <v/>
      </c>
      <c r="V507" s="189" t="str">
        <f t="shared" si="107"/>
        <v/>
      </c>
      <c r="W507" s="188" t="str">
        <f t="shared" si="99"/>
        <v/>
      </c>
    </row>
    <row r="508" spans="1:23" x14ac:dyDescent="0.35">
      <c r="Q508" s="186" t="str">
        <f t="shared" si="102"/>
        <v/>
      </c>
      <c r="R508" s="187" t="str">
        <f t="shared" si="103"/>
        <v/>
      </c>
      <c r="S508" s="188" t="str">
        <f t="shared" si="104"/>
        <v/>
      </c>
      <c r="T508" s="189" t="str">
        <f t="shared" si="105"/>
        <v/>
      </c>
      <c r="U508" s="189" t="str">
        <f t="shared" si="106"/>
        <v/>
      </c>
      <c r="V508" s="189" t="str">
        <f t="shared" si="107"/>
        <v/>
      </c>
      <c r="W508" s="188" t="str">
        <f t="shared" si="99"/>
        <v/>
      </c>
    </row>
    <row r="509" spans="1:23" x14ac:dyDescent="0.35">
      <c r="Q509" s="186" t="str">
        <f t="shared" si="102"/>
        <v/>
      </c>
      <c r="R509" s="187" t="str">
        <f t="shared" si="103"/>
        <v/>
      </c>
      <c r="S509" s="188" t="str">
        <f t="shared" si="104"/>
        <v/>
      </c>
      <c r="T509" s="189" t="str">
        <f t="shared" si="105"/>
        <v/>
      </c>
      <c r="U509" s="189" t="str">
        <f t="shared" si="106"/>
        <v/>
      </c>
      <c r="V509" s="189" t="str">
        <f t="shared" si="107"/>
        <v/>
      </c>
      <c r="W509" s="188" t="str">
        <f t="shared" si="99"/>
        <v/>
      </c>
    </row>
    <row r="510" spans="1:23" x14ac:dyDescent="0.35">
      <c r="Q510" s="186" t="str">
        <f t="shared" si="102"/>
        <v/>
      </c>
      <c r="R510" s="187" t="str">
        <f t="shared" si="103"/>
        <v/>
      </c>
      <c r="S510" s="188" t="str">
        <f t="shared" si="104"/>
        <v/>
      </c>
      <c r="T510" s="189" t="str">
        <f t="shared" si="105"/>
        <v/>
      </c>
      <c r="U510" s="189" t="str">
        <f t="shared" si="106"/>
        <v/>
      </c>
      <c r="V510" s="189" t="str">
        <f t="shared" si="107"/>
        <v/>
      </c>
      <c r="W510" s="188" t="str">
        <f t="shared" si="99"/>
        <v/>
      </c>
    </row>
    <row r="511" spans="1:23" x14ac:dyDescent="0.35">
      <c r="Q511" s="186" t="str">
        <f t="shared" si="102"/>
        <v/>
      </c>
      <c r="R511" s="187" t="str">
        <f t="shared" si="103"/>
        <v/>
      </c>
      <c r="S511" s="188" t="str">
        <f t="shared" si="104"/>
        <v/>
      </c>
      <c r="T511" s="189" t="str">
        <f t="shared" si="105"/>
        <v/>
      </c>
      <c r="U511" s="189" t="str">
        <f t="shared" si="106"/>
        <v/>
      </c>
      <c r="V511" s="189" t="str">
        <f t="shared" si="107"/>
        <v/>
      </c>
      <c r="W511" s="188" t="str">
        <f t="shared" si="99"/>
        <v/>
      </c>
    </row>
    <row r="512" spans="1:23" x14ac:dyDescent="0.35">
      <c r="Q512" s="186" t="str">
        <f t="shared" si="102"/>
        <v/>
      </c>
      <c r="R512" s="187" t="str">
        <f t="shared" si="103"/>
        <v/>
      </c>
      <c r="S512" s="188" t="str">
        <f t="shared" si="104"/>
        <v/>
      </c>
      <c r="T512" s="189" t="str">
        <f t="shared" si="105"/>
        <v/>
      </c>
      <c r="U512" s="189" t="str">
        <f t="shared" si="106"/>
        <v/>
      </c>
      <c r="V512" s="189" t="str">
        <f t="shared" si="107"/>
        <v/>
      </c>
      <c r="W512" s="188" t="str">
        <f t="shared" si="99"/>
        <v/>
      </c>
    </row>
    <row r="513" spans="17:23" x14ac:dyDescent="0.35">
      <c r="Q513" s="186" t="str">
        <f t="shared" si="102"/>
        <v/>
      </c>
      <c r="R513" s="187" t="str">
        <f t="shared" si="103"/>
        <v/>
      </c>
      <c r="S513" s="188" t="str">
        <f t="shared" si="104"/>
        <v/>
      </c>
      <c r="T513" s="189" t="str">
        <f t="shared" si="105"/>
        <v/>
      </c>
      <c r="U513" s="189" t="str">
        <f t="shared" si="106"/>
        <v/>
      </c>
      <c r="V513" s="189" t="str">
        <f t="shared" si="107"/>
        <v/>
      </c>
      <c r="W513" s="188" t="str">
        <f t="shared" si="99"/>
        <v/>
      </c>
    </row>
    <row r="514" spans="17:23" x14ac:dyDescent="0.35">
      <c r="Q514" s="186" t="str">
        <f t="shared" si="102"/>
        <v/>
      </c>
      <c r="R514" s="187" t="str">
        <f t="shared" si="103"/>
        <v/>
      </c>
      <c r="S514" s="188" t="str">
        <f t="shared" si="104"/>
        <v/>
      </c>
      <c r="T514" s="189" t="str">
        <f t="shared" si="105"/>
        <v/>
      </c>
      <c r="U514" s="189" t="str">
        <f t="shared" si="106"/>
        <v/>
      </c>
      <c r="V514" s="189" t="str">
        <f t="shared" si="107"/>
        <v/>
      </c>
      <c r="W514" s="188" t="str">
        <f t="shared" si="99"/>
        <v/>
      </c>
    </row>
    <row r="515" spans="17:23" x14ac:dyDescent="0.35">
      <c r="Q515" s="186" t="str">
        <f t="shared" si="102"/>
        <v/>
      </c>
      <c r="R515" s="187" t="str">
        <f t="shared" si="103"/>
        <v/>
      </c>
      <c r="S515" s="188" t="str">
        <f t="shared" si="104"/>
        <v/>
      </c>
      <c r="T515" s="189" t="str">
        <f t="shared" si="105"/>
        <v/>
      </c>
      <c r="U515" s="189" t="str">
        <f t="shared" si="106"/>
        <v/>
      </c>
      <c r="V515" s="189" t="str">
        <f t="shared" si="107"/>
        <v/>
      </c>
      <c r="W515" s="188" t="str">
        <f t="shared" si="99"/>
        <v/>
      </c>
    </row>
    <row r="516" spans="17:23" x14ac:dyDescent="0.35">
      <c r="Q516" s="186" t="str">
        <f t="shared" si="102"/>
        <v/>
      </c>
      <c r="R516" s="187" t="str">
        <f t="shared" si="103"/>
        <v/>
      </c>
      <c r="S516" s="188" t="str">
        <f t="shared" si="104"/>
        <v/>
      </c>
      <c r="T516" s="189" t="str">
        <f t="shared" si="105"/>
        <v/>
      </c>
      <c r="U516" s="189" t="str">
        <f t="shared" si="106"/>
        <v/>
      </c>
      <c r="V516" s="189" t="str">
        <f t="shared" si="107"/>
        <v/>
      </c>
      <c r="W516" s="188" t="str">
        <f t="shared" si="99"/>
        <v/>
      </c>
    </row>
    <row r="517" spans="17:23" x14ac:dyDescent="0.35">
      <c r="Q517" s="186" t="str">
        <f t="shared" si="102"/>
        <v/>
      </c>
      <c r="R517" s="187" t="str">
        <f t="shared" si="103"/>
        <v/>
      </c>
      <c r="S517" s="188" t="str">
        <f t="shared" si="104"/>
        <v/>
      </c>
      <c r="T517" s="189" t="str">
        <f t="shared" si="105"/>
        <v/>
      </c>
      <c r="U517" s="189" t="str">
        <f t="shared" si="106"/>
        <v/>
      </c>
      <c r="V517" s="189" t="str">
        <f t="shared" si="107"/>
        <v/>
      </c>
      <c r="W517" s="188" t="str">
        <f t="shared" si="99"/>
        <v/>
      </c>
    </row>
    <row r="518" spans="17:23" x14ac:dyDescent="0.35">
      <c r="Q518" s="186" t="str">
        <f t="shared" si="102"/>
        <v/>
      </c>
      <c r="R518" s="187" t="str">
        <f t="shared" si="103"/>
        <v/>
      </c>
      <c r="S518" s="188" t="str">
        <f t="shared" si="104"/>
        <v/>
      </c>
      <c r="T518" s="189" t="str">
        <f t="shared" si="105"/>
        <v/>
      </c>
      <c r="U518" s="189" t="str">
        <f t="shared" si="106"/>
        <v/>
      </c>
      <c r="V518" s="189" t="str">
        <f t="shared" si="107"/>
        <v/>
      </c>
      <c r="W518" s="188" t="str">
        <f t="shared" si="99"/>
        <v/>
      </c>
    </row>
    <row r="519" spans="17:23" x14ac:dyDescent="0.35">
      <c r="Q519" s="186" t="str">
        <f t="shared" si="102"/>
        <v/>
      </c>
      <c r="R519" s="187" t="str">
        <f t="shared" si="103"/>
        <v/>
      </c>
      <c r="S519" s="188" t="str">
        <f t="shared" si="104"/>
        <v/>
      </c>
      <c r="T519" s="189" t="str">
        <f t="shared" si="105"/>
        <v/>
      </c>
      <c r="U519" s="189" t="str">
        <f t="shared" si="106"/>
        <v/>
      </c>
      <c r="V519" s="189" t="str">
        <f t="shared" si="107"/>
        <v/>
      </c>
      <c r="W519" s="188" t="str">
        <f t="shared" si="99"/>
        <v/>
      </c>
    </row>
    <row r="520" spans="17:23" x14ac:dyDescent="0.35">
      <c r="Q520" s="186" t="str">
        <f t="shared" si="102"/>
        <v/>
      </c>
      <c r="R520" s="187" t="str">
        <f t="shared" si="103"/>
        <v/>
      </c>
      <c r="S520" s="188" t="str">
        <f t="shared" si="104"/>
        <v/>
      </c>
      <c r="T520" s="189" t="str">
        <f t="shared" si="105"/>
        <v/>
      </c>
      <c r="U520" s="189" t="str">
        <f t="shared" si="106"/>
        <v/>
      </c>
      <c r="V520" s="189" t="str">
        <f t="shared" si="107"/>
        <v/>
      </c>
      <c r="W520" s="188" t="str">
        <f t="shared" si="99"/>
        <v/>
      </c>
    </row>
    <row r="521" spans="17:23" x14ac:dyDescent="0.35">
      <c r="Q521" s="186" t="str">
        <f t="shared" si="102"/>
        <v/>
      </c>
      <c r="R521" s="187" t="str">
        <f t="shared" si="103"/>
        <v/>
      </c>
      <c r="S521" s="188" t="str">
        <f t="shared" si="104"/>
        <v/>
      </c>
      <c r="T521" s="189" t="str">
        <f t="shared" si="105"/>
        <v/>
      </c>
      <c r="U521" s="189" t="str">
        <f t="shared" si="106"/>
        <v/>
      </c>
      <c r="V521" s="189" t="str">
        <f t="shared" si="107"/>
        <v/>
      </c>
      <c r="W521" s="188" t="str">
        <f t="shared" si="99"/>
        <v/>
      </c>
    </row>
    <row r="522" spans="17:23" x14ac:dyDescent="0.35">
      <c r="Q522" s="186" t="str">
        <f t="shared" si="102"/>
        <v/>
      </c>
      <c r="R522" s="187" t="str">
        <f t="shared" si="103"/>
        <v/>
      </c>
      <c r="S522" s="188" t="str">
        <f t="shared" si="104"/>
        <v/>
      </c>
      <c r="T522" s="189" t="str">
        <f t="shared" si="105"/>
        <v/>
      </c>
      <c r="U522" s="189" t="str">
        <f t="shared" si="106"/>
        <v/>
      </c>
      <c r="V522" s="189" t="str">
        <f t="shared" si="107"/>
        <v/>
      </c>
      <c r="W522" s="188" t="str">
        <f t="shared" si="99"/>
        <v/>
      </c>
    </row>
    <row r="523" spans="17:23" x14ac:dyDescent="0.35">
      <c r="Q523" s="186" t="str">
        <f t="shared" si="102"/>
        <v/>
      </c>
      <c r="R523" s="187" t="str">
        <f t="shared" si="103"/>
        <v/>
      </c>
      <c r="S523" s="188" t="str">
        <f t="shared" si="104"/>
        <v/>
      </c>
      <c r="T523" s="189" t="str">
        <f t="shared" si="105"/>
        <v/>
      </c>
      <c r="U523" s="189" t="str">
        <f t="shared" si="106"/>
        <v/>
      </c>
      <c r="V523" s="189" t="str">
        <f t="shared" si="107"/>
        <v/>
      </c>
      <c r="W523" s="188" t="str">
        <f t="shared" si="99"/>
        <v/>
      </c>
    </row>
    <row r="524" spans="17:23" x14ac:dyDescent="0.35">
      <c r="Q524" s="186" t="str">
        <f t="shared" si="102"/>
        <v/>
      </c>
      <c r="R524" s="187" t="str">
        <f t="shared" si="103"/>
        <v/>
      </c>
      <c r="S524" s="188" t="str">
        <f t="shared" si="104"/>
        <v/>
      </c>
      <c r="T524" s="189" t="str">
        <f t="shared" si="105"/>
        <v/>
      </c>
      <c r="U524" s="189" t="str">
        <f t="shared" si="106"/>
        <v/>
      </c>
      <c r="V524" s="189" t="str">
        <f t="shared" si="107"/>
        <v/>
      </c>
      <c r="W524" s="188" t="str">
        <f t="shared" si="99"/>
        <v/>
      </c>
    </row>
    <row r="525" spans="17:23" x14ac:dyDescent="0.35">
      <c r="Q525" s="186" t="str">
        <f t="shared" si="102"/>
        <v/>
      </c>
      <c r="R525" s="187" t="str">
        <f t="shared" si="103"/>
        <v/>
      </c>
      <c r="S525" s="188" t="str">
        <f t="shared" si="104"/>
        <v/>
      </c>
      <c r="T525" s="189" t="str">
        <f t="shared" si="105"/>
        <v/>
      </c>
      <c r="U525" s="189" t="str">
        <f t="shared" si="106"/>
        <v/>
      </c>
      <c r="V525" s="189" t="str">
        <f t="shared" si="107"/>
        <v/>
      </c>
      <c r="W525" s="188" t="str">
        <f t="shared" si="99"/>
        <v/>
      </c>
    </row>
    <row r="526" spans="17:23" x14ac:dyDescent="0.35">
      <c r="Q526" s="186" t="str">
        <f t="shared" si="102"/>
        <v/>
      </c>
      <c r="R526" s="187" t="str">
        <f t="shared" si="103"/>
        <v/>
      </c>
      <c r="S526" s="188" t="str">
        <f t="shared" si="104"/>
        <v/>
      </c>
      <c r="T526" s="189" t="str">
        <f t="shared" si="105"/>
        <v/>
      </c>
      <c r="U526" s="189" t="str">
        <f t="shared" si="106"/>
        <v/>
      </c>
      <c r="V526" s="189" t="str">
        <f t="shared" si="107"/>
        <v/>
      </c>
      <c r="W526" s="188" t="str">
        <f t="shared" si="99"/>
        <v/>
      </c>
    </row>
    <row r="527" spans="17:23" x14ac:dyDescent="0.35">
      <c r="Q527" s="186" t="str">
        <f t="shared" si="102"/>
        <v/>
      </c>
      <c r="R527" s="187" t="str">
        <f t="shared" si="103"/>
        <v/>
      </c>
      <c r="S527" s="188" t="str">
        <f t="shared" si="104"/>
        <v/>
      </c>
      <c r="T527" s="189" t="str">
        <f t="shared" si="105"/>
        <v/>
      </c>
      <c r="U527" s="189" t="str">
        <f t="shared" si="106"/>
        <v/>
      </c>
      <c r="V527" s="189" t="str">
        <f t="shared" si="107"/>
        <v/>
      </c>
      <c r="W527" s="188" t="str">
        <f t="shared" si="99"/>
        <v/>
      </c>
    </row>
    <row r="528" spans="17:23" x14ac:dyDescent="0.35">
      <c r="Q528" s="186" t="str">
        <f t="shared" si="102"/>
        <v/>
      </c>
      <c r="R528" s="187" t="str">
        <f t="shared" si="103"/>
        <v/>
      </c>
      <c r="S528" s="188" t="str">
        <f t="shared" si="104"/>
        <v/>
      </c>
      <c r="T528" s="189" t="str">
        <f t="shared" si="105"/>
        <v/>
      </c>
      <c r="U528" s="189" t="str">
        <f t="shared" si="106"/>
        <v/>
      </c>
      <c r="V528" s="189" t="str">
        <f t="shared" si="107"/>
        <v/>
      </c>
      <c r="W528" s="188" t="str">
        <f t="shared" si="99"/>
        <v/>
      </c>
    </row>
    <row r="529" spans="17:23" x14ac:dyDescent="0.35">
      <c r="Q529" s="186" t="str">
        <f t="shared" si="102"/>
        <v/>
      </c>
      <c r="R529" s="187" t="str">
        <f t="shared" si="103"/>
        <v/>
      </c>
      <c r="S529" s="188" t="str">
        <f t="shared" si="104"/>
        <v/>
      </c>
      <c r="T529" s="189" t="str">
        <f t="shared" si="105"/>
        <v/>
      </c>
      <c r="U529" s="189" t="str">
        <f t="shared" si="106"/>
        <v/>
      </c>
      <c r="V529" s="189" t="str">
        <f t="shared" si="107"/>
        <v/>
      </c>
      <c r="W529" s="188" t="str">
        <f t="shared" si="99"/>
        <v/>
      </c>
    </row>
    <row r="530" spans="17:23" x14ac:dyDescent="0.35">
      <c r="Q530" s="186" t="str">
        <f t="shared" si="102"/>
        <v/>
      </c>
      <c r="R530" s="187" t="str">
        <f t="shared" si="103"/>
        <v/>
      </c>
      <c r="S530" s="188" t="str">
        <f t="shared" si="104"/>
        <v/>
      </c>
      <c r="T530" s="189" t="str">
        <f t="shared" si="105"/>
        <v/>
      </c>
      <c r="U530" s="189" t="str">
        <f t="shared" si="106"/>
        <v/>
      </c>
      <c r="V530" s="189" t="str">
        <f t="shared" si="107"/>
        <v/>
      </c>
      <c r="W530" s="188" t="str">
        <f t="shared" ref="W530:W534" si="113">IF(R530="","",SUM(S530)-SUM(U530))</f>
        <v/>
      </c>
    </row>
    <row r="531" spans="17:23" x14ac:dyDescent="0.35">
      <c r="Q531" s="186" t="str">
        <f t="shared" ref="Q531:Q534" si="114">IF(R531="","",EDATE(Q530,1))</f>
        <v/>
      </c>
      <c r="R531" s="187" t="str">
        <f t="shared" ref="R531:R534" si="115">IF(R530="","",IF(SUM(R530)+1&lt;=$U$7,SUM(R530)+1,""))</f>
        <v/>
      </c>
      <c r="S531" s="188" t="str">
        <f t="shared" ref="S531:S534" si="116">IF(R531="","",W530)</f>
        <v/>
      </c>
      <c r="T531" s="189" t="str">
        <f t="shared" ref="T531:T534" si="117">IF(R531="","",IPMT($U$13/12,R531,$U$7,-$U$11,$U$12,0))</f>
        <v/>
      </c>
      <c r="U531" s="189" t="str">
        <f t="shared" ref="U531:U534" si="118">IF(R531="","",PPMT($U$13/12,R531,$U$7,-$U$11,$U$12,0))</f>
        <v/>
      </c>
      <c r="V531" s="189" t="str">
        <f t="shared" ref="V531:V534" si="119">IF(R531="","",SUM(T531:U531))</f>
        <v/>
      </c>
      <c r="W531" s="188" t="str">
        <f t="shared" si="113"/>
        <v/>
      </c>
    </row>
    <row r="532" spans="17:23" x14ac:dyDescent="0.35">
      <c r="Q532" s="186" t="str">
        <f t="shared" si="114"/>
        <v/>
      </c>
      <c r="R532" s="187" t="str">
        <f t="shared" si="115"/>
        <v/>
      </c>
      <c r="S532" s="188" t="str">
        <f t="shared" si="116"/>
        <v/>
      </c>
      <c r="T532" s="189" t="str">
        <f t="shared" si="117"/>
        <v/>
      </c>
      <c r="U532" s="189" t="str">
        <f t="shared" si="118"/>
        <v/>
      </c>
      <c r="V532" s="189" t="str">
        <f t="shared" si="119"/>
        <v/>
      </c>
      <c r="W532" s="188" t="str">
        <f t="shared" si="113"/>
        <v/>
      </c>
    </row>
    <row r="533" spans="17:23" x14ac:dyDescent="0.35">
      <c r="Q533" s="186" t="str">
        <f t="shared" si="114"/>
        <v/>
      </c>
      <c r="R533" s="187" t="str">
        <f t="shared" si="115"/>
        <v/>
      </c>
      <c r="S533" s="188" t="str">
        <f t="shared" si="116"/>
        <v/>
      </c>
      <c r="T533" s="189" t="str">
        <f t="shared" si="117"/>
        <v/>
      </c>
      <c r="U533" s="189" t="str">
        <f t="shared" si="118"/>
        <v/>
      </c>
      <c r="V533" s="189" t="str">
        <f t="shared" si="119"/>
        <v/>
      </c>
      <c r="W533" s="188" t="str">
        <f t="shared" si="113"/>
        <v/>
      </c>
    </row>
    <row r="534" spans="17:23" x14ac:dyDescent="0.35">
      <c r="Q534" s="186" t="str">
        <f t="shared" si="114"/>
        <v/>
      </c>
      <c r="R534" s="187" t="str">
        <f t="shared" si="115"/>
        <v/>
      </c>
      <c r="S534" s="188" t="str">
        <f t="shared" si="116"/>
        <v/>
      </c>
      <c r="T534" s="189" t="str">
        <f t="shared" si="117"/>
        <v/>
      </c>
      <c r="U534" s="189" t="str">
        <f t="shared" si="118"/>
        <v/>
      </c>
      <c r="V534" s="189" t="str">
        <f t="shared" si="119"/>
        <v/>
      </c>
      <c r="W534" s="188" t="str">
        <f t="shared" si="113"/>
        <v/>
      </c>
    </row>
  </sheetData>
  <phoneticPr fontId="4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sheetPr codeName="Sheet4"/>
  <dimension ref="A1:M500"/>
  <sheetViews>
    <sheetView zoomScaleNormal="100" workbookViewId="0">
      <selection activeCell="B4" sqref="B4"/>
    </sheetView>
  </sheetViews>
  <sheetFormatPr defaultColWidth="9.1796875" defaultRowHeight="14.5" x14ac:dyDescent="0.35"/>
  <cols>
    <col min="1" max="1" width="9.1796875" style="74"/>
    <col min="2" max="2" width="7.81640625" style="74" customWidth="1"/>
    <col min="3" max="3" width="14.54296875" style="74" customWidth="1"/>
    <col min="4" max="4" width="14.453125" style="74" customWidth="1"/>
    <col min="5" max="6" width="14.54296875" style="74" customWidth="1"/>
    <col min="7" max="7" width="14.54296875" style="93" customWidth="1"/>
    <col min="8" max="16384" width="9.1796875" style="74"/>
  </cols>
  <sheetData>
    <row r="1" spans="1:13" x14ac:dyDescent="0.35">
      <c r="A1" s="66"/>
      <c r="B1" s="66"/>
      <c r="C1" s="66"/>
      <c r="D1" s="66"/>
      <c r="E1" s="66"/>
      <c r="F1" s="66"/>
      <c r="G1" s="67"/>
    </row>
    <row r="2" spans="1:13" x14ac:dyDescent="0.35">
      <c r="A2" s="66"/>
      <c r="B2" s="66"/>
      <c r="C2" s="66"/>
      <c r="D2" s="66"/>
      <c r="E2" s="66"/>
      <c r="F2" s="68"/>
      <c r="G2" s="69"/>
    </row>
    <row r="3" spans="1:13" x14ac:dyDescent="0.35">
      <c r="A3" s="66"/>
      <c r="B3" s="66"/>
      <c r="C3" s="66"/>
      <c r="D3" s="66"/>
      <c r="E3" s="66"/>
      <c r="F3" s="68"/>
      <c r="G3" s="69"/>
    </row>
    <row r="4" spans="1:13" ht="21" x14ac:dyDescent="0.5">
      <c r="A4" s="66"/>
      <c r="B4" s="111" t="s">
        <v>47</v>
      </c>
      <c r="C4" s="112"/>
      <c r="D4" s="112"/>
      <c r="E4" s="68"/>
      <c r="F4" s="113" t="str">
        <f>'Lisa 3'!D7</f>
        <v>Kalevi tn 1, Tartu linn</v>
      </c>
      <c r="G4" s="114"/>
      <c r="K4" s="93"/>
      <c r="L4" s="92"/>
    </row>
    <row r="5" spans="1:13" x14ac:dyDescent="0.35">
      <c r="A5" s="66"/>
      <c r="B5" s="112"/>
      <c r="C5" s="112"/>
      <c r="D5" s="112"/>
      <c r="E5" s="112"/>
      <c r="F5" s="115"/>
      <c r="G5" s="112"/>
      <c r="K5" s="91"/>
      <c r="L5" s="92"/>
    </row>
    <row r="6" spans="1:13" x14ac:dyDescent="0.35">
      <c r="A6" s="66"/>
      <c r="B6" s="116" t="s">
        <v>50</v>
      </c>
      <c r="C6" s="117"/>
      <c r="D6" s="118"/>
      <c r="E6" s="119">
        <v>45931</v>
      </c>
      <c r="F6" s="120"/>
      <c r="G6" s="112"/>
      <c r="K6" s="81"/>
      <c r="L6" s="81"/>
    </row>
    <row r="7" spans="1:13" x14ac:dyDescent="0.35">
      <c r="A7" s="66"/>
      <c r="B7" s="121" t="s">
        <v>52</v>
      </c>
      <c r="C7" s="68"/>
      <c r="D7" s="122"/>
      <c r="E7" s="123">
        <v>180</v>
      </c>
      <c r="F7" s="124" t="s">
        <v>53</v>
      </c>
      <c r="G7" s="112"/>
      <c r="K7" s="83"/>
      <c r="L7" s="83"/>
    </row>
    <row r="8" spans="1:13" x14ac:dyDescent="0.35">
      <c r="A8" s="66"/>
      <c r="B8" s="121" t="s">
        <v>60</v>
      </c>
      <c r="C8" s="68"/>
      <c r="D8" s="125">
        <f>E6-1</f>
        <v>45930</v>
      </c>
      <c r="E8" s="126">
        <v>419557.1453099068</v>
      </c>
      <c r="F8" s="124" t="s">
        <v>56</v>
      </c>
      <c r="G8" s="112"/>
      <c r="K8" s="83"/>
      <c r="L8" s="83"/>
    </row>
    <row r="9" spans="1:13" x14ac:dyDescent="0.35">
      <c r="A9" s="66"/>
      <c r="B9" s="121" t="s">
        <v>61</v>
      </c>
      <c r="C9" s="68"/>
      <c r="D9" s="125">
        <f>EOMONTH(D8,E7)</f>
        <v>51409</v>
      </c>
      <c r="E9" s="126">
        <v>0</v>
      </c>
      <c r="F9" s="124" t="s">
        <v>56</v>
      </c>
      <c r="G9" s="127"/>
      <c r="K9" s="83"/>
      <c r="L9" s="83"/>
    </row>
    <row r="10" spans="1:13" x14ac:dyDescent="0.35">
      <c r="A10" s="66"/>
      <c r="B10" s="121" t="s">
        <v>59</v>
      </c>
      <c r="C10" s="68"/>
      <c r="D10" s="122"/>
      <c r="E10" s="128">
        <v>1</v>
      </c>
      <c r="F10" s="124"/>
      <c r="G10" s="112"/>
      <c r="K10" s="84"/>
      <c r="L10" s="84"/>
    </row>
    <row r="11" spans="1:13" x14ac:dyDescent="0.35">
      <c r="A11" s="66"/>
      <c r="B11" s="129" t="s">
        <v>75</v>
      </c>
      <c r="C11" s="130"/>
      <c r="D11" s="131"/>
      <c r="E11" s="132">
        <v>5.8000000000000003E-2</v>
      </c>
      <c r="F11" s="133"/>
      <c r="G11" s="112"/>
      <c r="K11" s="83"/>
      <c r="L11" s="83"/>
      <c r="M11" s="84"/>
    </row>
    <row r="12" spans="1:13" x14ac:dyDescent="0.35">
      <c r="A12" s="66"/>
      <c r="B12" s="75"/>
      <c r="C12" s="73"/>
      <c r="E12" s="77"/>
      <c r="F12" s="75"/>
      <c r="G12" s="76"/>
      <c r="K12" s="83"/>
      <c r="L12" s="83"/>
      <c r="M12" s="84"/>
    </row>
    <row r="13" spans="1:13" x14ac:dyDescent="0.35">
      <c r="G13" s="74"/>
      <c r="K13" s="83"/>
      <c r="L13" s="83"/>
      <c r="M13" s="84"/>
    </row>
    <row r="14" spans="1:13" ht="15" thickBot="1" x14ac:dyDescent="0.4">
      <c r="A14" s="78" t="s">
        <v>62</v>
      </c>
      <c r="B14" s="78" t="s">
        <v>63</v>
      </c>
      <c r="C14" s="78" t="s">
        <v>64</v>
      </c>
      <c r="D14" s="78" t="s">
        <v>65</v>
      </c>
      <c r="E14" s="78" t="s">
        <v>66</v>
      </c>
      <c r="F14" s="78" t="s">
        <v>67</v>
      </c>
      <c r="G14" s="78" t="s">
        <v>68</v>
      </c>
      <c r="K14" s="83"/>
      <c r="L14" s="83"/>
      <c r="M14" s="84"/>
    </row>
    <row r="15" spans="1:13" x14ac:dyDescent="0.35">
      <c r="A15" s="79">
        <f>IF(B15="","",E6)</f>
        <v>45931</v>
      </c>
      <c r="B15" s="73">
        <f>IF(E7&gt;0,1,"")</f>
        <v>1</v>
      </c>
      <c r="C15" s="71">
        <f>IF(B15="","",E8)</f>
        <v>419557.1453099068</v>
      </c>
      <c r="D15" s="80">
        <f>IF(B15="","",IPMT($E$11/12,B15,$E$7,-$E$8,$E$9,0))</f>
        <v>2027.8595356645496</v>
      </c>
      <c r="E15" s="80">
        <f>IF(B15="","",PPMT($E$11/12,B15,$E$7,-$E$8,$E$9,0))</f>
        <v>1467.4284657358714</v>
      </c>
      <c r="F15" s="80">
        <f>IF(B15="","",SUM(D15:E15))</f>
        <v>3495.2880014004213</v>
      </c>
      <c r="G15" s="71">
        <f>IF(B15="","",SUM(C15)-SUM(E15))</f>
        <v>418089.71684417094</v>
      </c>
      <c r="K15" s="83"/>
      <c r="L15" s="83"/>
      <c r="M15" s="84"/>
    </row>
    <row r="16" spans="1:13" x14ac:dyDescent="0.35">
      <c r="A16" s="79">
        <f>IF(B16="","",EDATE(A15,1))</f>
        <v>45962</v>
      </c>
      <c r="B16" s="73">
        <f>IF(B15="","",IF(SUM(B15)+1&lt;=$E$7,SUM(B15)+1,""))</f>
        <v>2</v>
      </c>
      <c r="C16" s="71">
        <f>IF(B16="","",G15)</f>
        <v>418089.71684417094</v>
      </c>
      <c r="D16" s="80">
        <f>IF(B16="","",IPMT($E$11/12,B16,$E$7,-$E$8,$E$9,0))</f>
        <v>2020.766964746826</v>
      </c>
      <c r="E16" s="80">
        <f>IF(B16="","",PPMT($E$11/12,B16,$E$7,-$E$8,$E$9,0))</f>
        <v>1474.5210366535944</v>
      </c>
      <c r="F16" s="80">
        <f t="shared" ref="F16:F79" si="0">IF(B16="","",SUM(D16:E16))</f>
        <v>3495.2880014004204</v>
      </c>
      <c r="G16" s="71">
        <f t="shared" ref="G16:G79" si="1">IF(B16="","",SUM(C16)-SUM(E16))</f>
        <v>416615.19580751733</v>
      </c>
      <c r="K16" s="83"/>
      <c r="L16" s="83"/>
      <c r="M16" s="84"/>
    </row>
    <row r="17" spans="1:13" x14ac:dyDescent="0.35">
      <c r="A17" s="79">
        <f t="shared" ref="A17:A80" si="2">IF(B17="","",EDATE(A16,1))</f>
        <v>45992</v>
      </c>
      <c r="B17" s="73">
        <f t="shared" ref="B17:B80" si="3">IF(B16="","",IF(SUM(B16)+1&lt;=$E$7,SUM(B16)+1,""))</f>
        <v>3</v>
      </c>
      <c r="C17" s="71">
        <f t="shared" ref="C17:C80" si="4">IF(B17="","",G16)</f>
        <v>416615.19580751733</v>
      </c>
      <c r="D17" s="80">
        <f t="shared" ref="D17:D80" si="5">IF(B17="","",IPMT($E$11/12,B17,$E$7,-$E$8,$E$9,0))</f>
        <v>2013.640113069667</v>
      </c>
      <c r="E17" s="80">
        <f t="shared" ref="E17:E80" si="6">IF(B17="","",PPMT($E$11/12,B17,$E$7,-$E$8,$E$9,0))</f>
        <v>1481.6478883307539</v>
      </c>
      <c r="F17" s="80">
        <f t="shared" si="0"/>
        <v>3495.2880014004209</v>
      </c>
      <c r="G17" s="71">
        <f t="shared" si="1"/>
        <v>415133.54791918659</v>
      </c>
      <c r="K17" s="83"/>
      <c r="L17" s="83"/>
      <c r="M17" s="84"/>
    </row>
    <row r="18" spans="1:13" x14ac:dyDescent="0.35">
      <c r="A18" s="79">
        <f t="shared" si="2"/>
        <v>46023</v>
      </c>
      <c r="B18" s="73">
        <f t="shared" si="3"/>
        <v>4</v>
      </c>
      <c r="C18" s="71">
        <f t="shared" si="4"/>
        <v>415133.54791918659</v>
      </c>
      <c r="D18" s="80">
        <f t="shared" si="5"/>
        <v>2006.4788149427347</v>
      </c>
      <c r="E18" s="80">
        <f t="shared" si="6"/>
        <v>1488.8091864576857</v>
      </c>
      <c r="F18" s="80">
        <f t="shared" si="0"/>
        <v>3495.2880014004204</v>
      </c>
      <c r="G18" s="71">
        <f t="shared" si="1"/>
        <v>413644.73873272887</v>
      </c>
      <c r="K18" s="83"/>
      <c r="L18" s="83"/>
      <c r="M18" s="84"/>
    </row>
    <row r="19" spans="1:13" x14ac:dyDescent="0.35">
      <c r="A19" s="79">
        <f t="shared" si="2"/>
        <v>46054</v>
      </c>
      <c r="B19" s="73">
        <f t="shared" si="3"/>
        <v>5</v>
      </c>
      <c r="C19" s="71">
        <f t="shared" si="4"/>
        <v>413644.73873272887</v>
      </c>
      <c r="D19" s="80">
        <f t="shared" si="5"/>
        <v>1999.2829038748559</v>
      </c>
      <c r="E19" s="80">
        <f t="shared" si="6"/>
        <v>1496.0050975255645</v>
      </c>
      <c r="F19" s="80">
        <f t="shared" si="0"/>
        <v>3495.2880014004204</v>
      </c>
      <c r="G19" s="71">
        <f t="shared" si="1"/>
        <v>412148.73363520333</v>
      </c>
      <c r="K19" s="83"/>
      <c r="L19" s="83"/>
      <c r="M19" s="84"/>
    </row>
    <row r="20" spans="1:13" x14ac:dyDescent="0.35">
      <c r="A20" s="79">
        <f t="shared" si="2"/>
        <v>46082</v>
      </c>
      <c r="B20" s="73">
        <f t="shared" si="3"/>
        <v>6</v>
      </c>
      <c r="C20" s="71">
        <f t="shared" si="4"/>
        <v>412148.73363520333</v>
      </c>
      <c r="D20" s="80">
        <f t="shared" si="5"/>
        <v>1992.0522125701489</v>
      </c>
      <c r="E20" s="80">
        <f t="shared" si="6"/>
        <v>1503.2357888302715</v>
      </c>
      <c r="F20" s="80">
        <f t="shared" si="0"/>
        <v>3495.2880014004204</v>
      </c>
      <c r="G20" s="71">
        <f t="shared" si="1"/>
        <v>410645.49784637307</v>
      </c>
      <c r="K20" s="83"/>
      <c r="L20" s="83"/>
      <c r="M20" s="84"/>
    </row>
    <row r="21" spans="1:13" x14ac:dyDescent="0.35">
      <c r="A21" s="79">
        <f t="shared" si="2"/>
        <v>46113</v>
      </c>
      <c r="B21" s="73">
        <f t="shared" si="3"/>
        <v>7</v>
      </c>
      <c r="C21" s="71">
        <f t="shared" si="4"/>
        <v>410645.49784637307</v>
      </c>
      <c r="D21" s="80">
        <f t="shared" si="5"/>
        <v>1984.786572924136</v>
      </c>
      <c r="E21" s="80">
        <f t="shared" si="6"/>
        <v>1510.5014284762844</v>
      </c>
      <c r="F21" s="80">
        <f t="shared" si="0"/>
        <v>3495.2880014004204</v>
      </c>
      <c r="G21" s="71">
        <f t="shared" si="1"/>
        <v>409134.99641789676</v>
      </c>
      <c r="K21" s="83"/>
      <c r="L21" s="83"/>
      <c r="M21" s="84"/>
    </row>
    <row r="22" spans="1:13" x14ac:dyDescent="0.35">
      <c r="A22" s="79">
        <f t="shared" si="2"/>
        <v>46143</v>
      </c>
      <c r="B22" s="73">
        <f t="shared" si="3"/>
        <v>8</v>
      </c>
      <c r="C22" s="71">
        <f t="shared" si="4"/>
        <v>409134.99641789676</v>
      </c>
      <c r="D22" s="80">
        <f t="shared" si="5"/>
        <v>1977.4858160198344</v>
      </c>
      <c r="E22" s="80">
        <f t="shared" si="6"/>
        <v>1517.8021853805865</v>
      </c>
      <c r="F22" s="80">
        <f t="shared" si="0"/>
        <v>3495.2880014004209</v>
      </c>
      <c r="G22" s="71">
        <f t="shared" si="1"/>
        <v>407617.19423251617</v>
      </c>
      <c r="K22" s="83"/>
      <c r="L22" s="83"/>
      <c r="M22" s="84"/>
    </row>
    <row r="23" spans="1:13" x14ac:dyDescent="0.35">
      <c r="A23" s="79">
        <f t="shared" si="2"/>
        <v>46174</v>
      </c>
      <c r="B23" s="73">
        <f t="shared" si="3"/>
        <v>9</v>
      </c>
      <c r="C23" s="71">
        <f t="shared" si="4"/>
        <v>407617.19423251617</v>
      </c>
      <c r="D23" s="80">
        <f t="shared" si="5"/>
        <v>1970.1497721238279</v>
      </c>
      <c r="E23" s="80">
        <f t="shared" si="6"/>
        <v>1525.1382292765925</v>
      </c>
      <c r="F23" s="80">
        <f t="shared" si="0"/>
        <v>3495.2880014004204</v>
      </c>
      <c r="G23" s="71">
        <f t="shared" si="1"/>
        <v>406092.05600323959</v>
      </c>
      <c r="K23" s="83"/>
      <c r="L23" s="83"/>
      <c r="M23" s="84"/>
    </row>
    <row r="24" spans="1:13" x14ac:dyDescent="0.35">
      <c r="A24" s="79">
        <f t="shared" si="2"/>
        <v>46204</v>
      </c>
      <c r="B24" s="73">
        <f t="shared" si="3"/>
        <v>10</v>
      </c>
      <c r="C24" s="71">
        <f t="shared" si="4"/>
        <v>406092.05600323959</v>
      </c>
      <c r="D24" s="80">
        <f t="shared" si="5"/>
        <v>1962.7782706823239</v>
      </c>
      <c r="E24" s="80">
        <f t="shared" si="6"/>
        <v>1532.5097307180959</v>
      </c>
      <c r="F24" s="80">
        <f t="shared" si="0"/>
        <v>3495.2880014004195</v>
      </c>
      <c r="G24" s="71">
        <f t="shared" si="1"/>
        <v>404559.54627252149</v>
      </c>
      <c r="K24" s="83"/>
      <c r="L24" s="83"/>
      <c r="M24" s="84"/>
    </row>
    <row r="25" spans="1:13" x14ac:dyDescent="0.35">
      <c r="A25" s="79">
        <f t="shared" si="2"/>
        <v>46235</v>
      </c>
      <c r="B25" s="73">
        <f t="shared" si="3"/>
        <v>11</v>
      </c>
      <c r="C25" s="71">
        <f t="shared" si="4"/>
        <v>404559.54627252149</v>
      </c>
      <c r="D25" s="80">
        <f t="shared" si="5"/>
        <v>1955.3711403171869</v>
      </c>
      <c r="E25" s="80">
        <f t="shared" si="6"/>
        <v>1539.9168610832337</v>
      </c>
      <c r="F25" s="80">
        <f t="shared" si="0"/>
        <v>3495.2880014004204</v>
      </c>
      <c r="G25" s="71">
        <f t="shared" si="1"/>
        <v>403019.62941143825</v>
      </c>
    </row>
    <row r="26" spans="1:13" x14ac:dyDescent="0.35">
      <c r="A26" s="79">
        <f t="shared" si="2"/>
        <v>46266</v>
      </c>
      <c r="B26" s="73">
        <f t="shared" si="3"/>
        <v>12</v>
      </c>
      <c r="C26" s="71">
        <f t="shared" si="4"/>
        <v>403019.62941143825</v>
      </c>
      <c r="D26" s="80">
        <f t="shared" si="5"/>
        <v>1947.9282088219511</v>
      </c>
      <c r="E26" s="80">
        <f t="shared" si="6"/>
        <v>1547.3597925784693</v>
      </c>
      <c r="F26" s="80">
        <f t="shared" si="0"/>
        <v>3495.2880014004204</v>
      </c>
      <c r="G26" s="71">
        <f t="shared" si="1"/>
        <v>401472.26961885981</v>
      </c>
    </row>
    <row r="27" spans="1:13" x14ac:dyDescent="0.35">
      <c r="A27" s="79">
        <f t="shared" si="2"/>
        <v>46296</v>
      </c>
      <c r="B27" s="73">
        <f t="shared" si="3"/>
        <v>13</v>
      </c>
      <c r="C27" s="71">
        <f t="shared" si="4"/>
        <v>401472.26961885981</v>
      </c>
      <c r="D27" s="80">
        <f t="shared" si="5"/>
        <v>1940.4493031578218</v>
      </c>
      <c r="E27" s="80">
        <f t="shared" si="6"/>
        <v>1554.8386982425984</v>
      </c>
      <c r="F27" s="80">
        <f t="shared" si="0"/>
        <v>3495.2880014004204</v>
      </c>
      <c r="G27" s="71">
        <f t="shared" si="1"/>
        <v>399917.43092061719</v>
      </c>
    </row>
    <row r="28" spans="1:13" x14ac:dyDescent="0.35">
      <c r="A28" s="79">
        <f t="shared" si="2"/>
        <v>46327</v>
      </c>
      <c r="B28" s="73">
        <f t="shared" si="3"/>
        <v>14</v>
      </c>
      <c r="C28" s="71">
        <f t="shared" si="4"/>
        <v>399917.43092061719</v>
      </c>
      <c r="D28" s="80">
        <f t="shared" si="5"/>
        <v>1932.9342494496493</v>
      </c>
      <c r="E28" s="80">
        <f t="shared" si="6"/>
        <v>1562.3537519507709</v>
      </c>
      <c r="F28" s="80">
        <f t="shared" si="0"/>
        <v>3495.2880014004204</v>
      </c>
      <c r="G28" s="71">
        <f t="shared" si="1"/>
        <v>398355.07716866641</v>
      </c>
    </row>
    <row r="29" spans="1:13" x14ac:dyDescent="0.35">
      <c r="A29" s="79">
        <f t="shared" si="2"/>
        <v>46357</v>
      </c>
      <c r="B29" s="73">
        <f t="shared" si="3"/>
        <v>15</v>
      </c>
      <c r="C29" s="71">
        <f t="shared" si="4"/>
        <v>398355.07716866641</v>
      </c>
      <c r="D29" s="80">
        <f t="shared" si="5"/>
        <v>1925.3828729818872</v>
      </c>
      <c r="E29" s="80">
        <f t="shared" si="6"/>
        <v>1569.905128418533</v>
      </c>
      <c r="F29" s="80">
        <f t="shared" si="0"/>
        <v>3495.2880014004204</v>
      </c>
      <c r="G29" s="71">
        <f t="shared" si="1"/>
        <v>396785.17204024788</v>
      </c>
    </row>
    <row r="30" spans="1:13" x14ac:dyDescent="0.35">
      <c r="A30" s="79">
        <f t="shared" si="2"/>
        <v>46388</v>
      </c>
      <c r="B30" s="73">
        <f t="shared" si="3"/>
        <v>16</v>
      </c>
      <c r="C30" s="71">
        <f t="shared" si="4"/>
        <v>396785.17204024788</v>
      </c>
      <c r="D30" s="80">
        <f t="shared" si="5"/>
        <v>1917.7949981945312</v>
      </c>
      <c r="E30" s="80">
        <f t="shared" si="6"/>
        <v>1577.4930032058892</v>
      </c>
      <c r="F30" s="80">
        <f t="shared" si="0"/>
        <v>3495.2880014004204</v>
      </c>
      <c r="G30" s="71">
        <f t="shared" si="1"/>
        <v>395207.67903704202</v>
      </c>
    </row>
    <row r="31" spans="1:13" x14ac:dyDescent="0.35">
      <c r="A31" s="79">
        <f t="shared" si="2"/>
        <v>46419</v>
      </c>
      <c r="B31" s="73">
        <f t="shared" si="3"/>
        <v>17</v>
      </c>
      <c r="C31" s="71">
        <f t="shared" si="4"/>
        <v>395207.67903704202</v>
      </c>
      <c r="D31" s="80">
        <f t="shared" si="5"/>
        <v>1910.1704486790356</v>
      </c>
      <c r="E31" s="80">
        <f t="shared" si="6"/>
        <v>1585.1175527213845</v>
      </c>
      <c r="F31" s="80">
        <f t="shared" si="0"/>
        <v>3495.2880014004204</v>
      </c>
      <c r="G31" s="71">
        <f t="shared" si="1"/>
        <v>393622.56148432061</v>
      </c>
    </row>
    <row r="32" spans="1:13" x14ac:dyDescent="0.35">
      <c r="A32" s="79">
        <f t="shared" si="2"/>
        <v>46447</v>
      </c>
      <c r="B32" s="73">
        <f t="shared" si="3"/>
        <v>18</v>
      </c>
      <c r="C32" s="71">
        <f t="shared" si="4"/>
        <v>393622.56148432061</v>
      </c>
      <c r="D32" s="80">
        <f t="shared" si="5"/>
        <v>1902.5090471742158</v>
      </c>
      <c r="E32" s="80">
        <f t="shared" si="6"/>
        <v>1592.7789542262046</v>
      </c>
      <c r="F32" s="80">
        <f t="shared" si="0"/>
        <v>3495.2880014004204</v>
      </c>
      <c r="G32" s="71">
        <f t="shared" si="1"/>
        <v>392029.78253009438</v>
      </c>
    </row>
    <row r="33" spans="1:7" x14ac:dyDescent="0.35">
      <c r="A33" s="79">
        <f t="shared" si="2"/>
        <v>46478</v>
      </c>
      <c r="B33" s="73">
        <f t="shared" si="3"/>
        <v>19</v>
      </c>
      <c r="C33" s="71">
        <f t="shared" si="4"/>
        <v>392029.78253009438</v>
      </c>
      <c r="D33" s="80">
        <f t="shared" si="5"/>
        <v>1894.8106155621228</v>
      </c>
      <c r="E33" s="80">
        <f t="shared" si="6"/>
        <v>1600.477385838298</v>
      </c>
      <c r="F33" s="80">
        <f t="shared" si="0"/>
        <v>3495.2880014004209</v>
      </c>
      <c r="G33" s="71">
        <f t="shared" si="1"/>
        <v>390429.3051442561</v>
      </c>
    </row>
    <row r="34" spans="1:7" x14ac:dyDescent="0.35">
      <c r="A34" s="79">
        <f t="shared" si="2"/>
        <v>46508</v>
      </c>
      <c r="B34" s="73">
        <f t="shared" si="3"/>
        <v>20</v>
      </c>
      <c r="C34" s="71">
        <f t="shared" si="4"/>
        <v>390429.3051442561</v>
      </c>
      <c r="D34" s="80">
        <f t="shared" si="5"/>
        <v>1887.0749748639043</v>
      </c>
      <c r="E34" s="80">
        <f t="shared" si="6"/>
        <v>1608.2130265365161</v>
      </c>
      <c r="F34" s="80">
        <f t="shared" si="0"/>
        <v>3495.2880014004204</v>
      </c>
      <c r="G34" s="71">
        <f t="shared" si="1"/>
        <v>388821.09211771959</v>
      </c>
    </row>
    <row r="35" spans="1:7" x14ac:dyDescent="0.35">
      <c r="A35" s="79">
        <f t="shared" si="2"/>
        <v>46539</v>
      </c>
      <c r="B35" s="73">
        <f t="shared" si="3"/>
        <v>21</v>
      </c>
      <c r="C35" s="71">
        <f t="shared" si="4"/>
        <v>388821.09211771959</v>
      </c>
      <c r="D35" s="80">
        <f t="shared" si="5"/>
        <v>1879.3019452356446</v>
      </c>
      <c r="E35" s="80">
        <f t="shared" si="6"/>
        <v>1615.9860561647761</v>
      </c>
      <c r="F35" s="80">
        <f t="shared" si="0"/>
        <v>3495.2880014004204</v>
      </c>
      <c r="G35" s="71">
        <f t="shared" si="1"/>
        <v>387205.1060615548</v>
      </c>
    </row>
    <row r="36" spans="1:7" x14ac:dyDescent="0.35">
      <c r="A36" s="79">
        <f t="shared" si="2"/>
        <v>46569</v>
      </c>
      <c r="B36" s="73">
        <f t="shared" si="3"/>
        <v>22</v>
      </c>
      <c r="C36" s="71">
        <f t="shared" si="4"/>
        <v>387205.1060615548</v>
      </c>
      <c r="D36" s="80">
        <f t="shared" si="5"/>
        <v>1871.4913459641814</v>
      </c>
      <c r="E36" s="80">
        <f t="shared" si="6"/>
        <v>1623.796655436239</v>
      </c>
      <c r="F36" s="80">
        <f t="shared" si="0"/>
        <v>3495.2880014004204</v>
      </c>
      <c r="G36" s="71">
        <f t="shared" si="1"/>
        <v>385581.30940611858</v>
      </c>
    </row>
    <row r="37" spans="1:7" x14ac:dyDescent="0.35">
      <c r="A37" s="79">
        <f t="shared" si="2"/>
        <v>46600</v>
      </c>
      <c r="B37" s="73">
        <f t="shared" si="3"/>
        <v>23</v>
      </c>
      <c r="C37" s="71">
        <f t="shared" si="4"/>
        <v>385581.30940611858</v>
      </c>
      <c r="D37" s="80">
        <f t="shared" si="5"/>
        <v>1863.6429954629061</v>
      </c>
      <c r="E37" s="80">
        <f t="shared" si="6"/>
        <v>1631.6450059375145</v>
      </c>
      <c r="F37" s="80">
        <f t="shared" si="0"/>
        <v>3495.2880014004204</v>
      </c>
      <c r="G37" s="71">
        <f t="shared" si="1"/>
        <v>383949.66440018109</v>
      </c>
    </row>
    <row r="38" spans="1:7" x14ac:dyDescent="0.35">
      <c r="A38" s="79">
        <f t="shared" si="2"/>
        <v>46631</v>
      </c>
      <c r="B38" s="73">
        <f t="shared" si="3"/>
        <v>24</v>
      </c>
      <c r="C38" s="71">
        <f t="shared" si="4"/>
        <v>383949.66440018109</v>
      </c>
      <c r="D38" s="80">
        <f t="shared" si="5"/>
        <v>1855.7567112675413</v>
      </c>
      <c r="E38" s="80">
        <f t="shared" si="6"/>
        <v>1639.5312901328789</v>
      </c>
      <c r="F38" s="80">
        <f t="shared" si="0"/>
        <v>3495.2880014004204</v>
      </c>
      <c r="G38" s="71">
        <f t="shared" si="1"/>
        <v>382310.13311004819</v>
      </c>
    </row>
    <row r="39" spans="1:7" x14ac:dyDescent="0.35">
      <c r="A39" s="79">
        <f t="shared" si="2"/>
        <v>46661</v>
      </c>
      <c r="B39" s="73">
        <f t="shared" si="3"/>
        <v>25</v>
      </c>
      <c r="C39" s="71">
        <f t="shared" si="4"/>
        <v>382310.13311004819</v>
      </c>
      <c r="D39" s="80">
        <f t="shared" si="5"/>
        <v>1847.8323100318989</v>
      </c>
      <c r="E39" s="80">
        <f t="shared" si="6"/>
        <v>1647.4556913685212</v>
      </c>
      <c r="F39" s="80">
        <f t="shared" si="0"/>
        <v>3495.2880014004204</v>
      </c>
      <c r="G39" s="71">
        <f t="shared" si="1"/>
        <v>380662.6774186797</v>
      </c>
    </row>
    <row r="40" spans="1:7" x14ac:dyDescent="0.35">
      <c r="A40" s="79">
        <f t="shared" si="2"/>
        <v>46692</v>
      </c>
      <c r="B40" s="73">
        <f t="shared" si="3"/>
        <v>26</v>
      </c>
      <c r="C40" s="71">
        <f t="shared" si="4"/>
        <v>380662.6774186797</v>
      </c>
      <c r="D40" s="80">
        <f t="shared" si="5"/>
        <v>1839.8696075236178</v>
      </c>
      <c r="E40" s="80">
        <f t="shared" si="6"/>
        <v>1655.4183938768024</v>
      </c>
      <c r="F40" s="80">
        <f t="shared" si="0"/>
        <v>3495.2880014004204</v>
      </c>
      <c r="G40" s="71">
        <f t="shared" si="1"/>
        <v>379007.25902480289</v>
      </c>
    </row>
    <row r="41" spans="1:7" x14ac:dyDescent="0.35">
      <c r="A41" s="79">
        <f t="shared" si="2"/>
        <v>46722</v>
      </c>
      <c r="B41" s="73">
        <f t="shared" si="3"/>
        <v>27</v>
      </c>
      <c r="C41" s="71">
        <f t="shared" si="4"/>
        <v>379007.25902480289</v>
      </c>
      <c r="D41" s="80">
        <f t="shared" si="5"/>
        <v>1831.8684186198805</v>
      </c>
      <c r="E41" s="80">
        <f t="shared" si="6"/>
        <v>1663.4195827805404</v>
      </c>
      <c r="F41" s="80">
        <f t="shared" si="0"/>
        <v>3495.2880014004209</v>
      </c>
      <c r="G41" s="71">
        <f t="shared" si="1"/>
        <v>377343.83944202232</v>
      </c>
    </row>
    <row r="42" spans="1:7" x14ac:dyDescent="0.35">
      <c r="A42" s="79">
        <f t="shared" si="2"/>
        <v>46753</v>
      </c>
      <c r="B42" s="73">
        <f t="shared" si="3"/>
        <v>28</v>
      </c>
      <c r="C42" s="71">
        <f t="shared" si="4"/>
        <v>377343.83944202232</v>
      </c>
      <c r="D42" s="80">
        <f t="shared" si="5"/>
        <v>1823.8285573031078</v>
      </c>
      <c r="E42" s="80">
        <f t="shared" si="6"/>
        <v>1671.4594440973128</v>
      </c>
      <c r="F42" s="80">
        <f t="shared" si="0"/>
        <v>3495.2880014004204</v>
      </c>
      <c r="G42" s="71">
        <f t="shared" si="1"/>
        <v>375672.37999792502</v>
      </c>
    </row>
    <row r="43" spans="1:7" x14ac:dyDescent="0.35">
      <c r="A43" s="79">
        <f t="shared" si="2"/>
        <v>46784</v>
      </c>
      <c r="B43" s="73">
        <f t="shared" si="3"/>
        <v>29</v>
      </c>
      <c r="C43" s="71">
        <f t="shared" si="4"/>
        <v>375672.37999792502</v>
      </c>
      <c r="D43" s="80">
        <f t="shared" si="5"/>
        <v>1815.7498366566372</v>
      </c>
      <c r="E43" s="80">
        <f t="shared" si="6"/>
        <v>1679.5381647437832</v>
      </c>
      <c r="F43" s="80">
        <f t="shared" si="0"/>
        <v>3495.2880014004204</v>
      </c>
      <c r="G43" s="71">
        <f t="shared" si="1"/>
        <v>373992.84183318121</v>
      </c>
    </row>
    <row r="44" spans="1:7" x14ac:dyDescent="0.35">
      <c r="A44" s="79">
        <f t="shared" si="2"/>
        <v>46813</v>
      </c>
      <c r="B44" s="73">
        <f t="shared" si="3"/>
        <v>30</v>
      </c>
      <c r="C44" s="71">
        <f t="shared" si="4"/>
        <v>373992.84183318121</v>
      </c>
      <c r="D44" s="80">
        <f t="shared" si="5"/>
        <v>1807.6320688603757</v>
      </c>
      <c r="E44" s="80">
        <f t="shared" si="6"/>
        <v>1687.6559325400447</v>
      </c>
      <c r="F44" s="80">
        <f t="shared" si="0"/>
        <v>3495.2880014004204</v>
      </c>
      <c r="G44" s="71">
        <f t="shared" si="1"/>
        <v>372305.1859006412</v>
      </c>
    </row>
    <row r="45" spans="1:7" x14ac:dyDescent="0.35">
      <c r="A45" s="79">
        <f t="shared" si="2"/>
        <v>46844</v>
      </c>
      <c r="B45" s="73">
        <f t="shared" si="3"/>
        <v>31</v>
      </c>
      <c r="C45" s="71">
        <f t="shared" si="4"/>
        <v>372305.1859006412</v>
      </c>
      <c r="D45" s="80">
        <f t="shared" si="5"/>
        <v>1799.4750651864319</v>
      </c>
      <c r="E45" s="80">
        <f t="shared" si="6"/>
        <v>1695.8129362139885</v>
      </c>
      <c r="F45" s="80">
        <f t="shared" si="0"/>
        <v>3495.2880014004204</v>
      </c>
      <c r="G45" s="71">
        <f t="shared" si="1"/>
        <v>370609.37296442722</v>
      </c>
    </row>
    <row r="46" spans="1:7" x14ac:dyDescent="0.35">
      <c r="A46" s="79">
        <f t="shared" si="2"/>
        <v>46874</v>
      </c>
      <c r="B46" s="73">
        <f t="shared" si="3"/>
        <v>32</v>
      </c>
      <c r="C46" s="71">
        <f t="shared" si="4"/>
        <v>370609.37296442722</v>
      </c>
      <c r="D46" s="80">
        <f t="shared" si="5"/>
        <v>1791.2786359947313</v>
      </c>
      <c r="E46" s="80">
        <f t="shared" si="6"/>
        <v>1704.0093654056893</v>
      </c>
      <c r="F46" s="80">
        <f t="shared" si="0"/>
        <v>3495.2880014004204</v>
      </c>
      <c r="G46" s="71">
        <f t="shared" si="1"/>
        <v>368905.36359902151</v>
      </c>
    </row>
    <row r="47" spans="1:7" x14ac:dyDescent="0.35">
      <c r="A47" s="79">
        <f t="shared" si="2"/>
        <v>46905</v>
      </c>
      <c r="B47" s="73">
        <f t="shared" si="3"/>
        <v>33</v>
      </c>
      <c r="C47" s="71">
        <f t="shared" si="4"/>
        <v>368905.36359902151</v>
      </c>
      <c r="D47" s="80">
        <f t="shared" si="5"/>
        <v>1783.0425907286037</v>
      </c>
      <c r="E47" s="80">
        <f t="shared" si="6"/>
        <v>1712.2454106718167</v>
      </c>
      <c r="F47" s="80">
        <f t="shared" si="0"/>
        <v>3495.2880014004204</v>
      </c>
      <c r="G47" s="71">
        <f t="shared" si="1"/>
        <v>367193.1181883497</v>
      </c>
    </row>
    <row r="48" spans="1:7" x14ac:dyDescent="0.35">
      <c r="A48" s="79">
        <f t="shared" si="2"/>
        <v>46935</v>
      </c>
      <c r="B48" s="73">
        <f t="shared" si="3"/>
        <v>34</v>
      </c>
      <c r="C48" s="71">
        <f t="shared" si="4"/>
        <v>367193.1181883497</v>
      </c>
      <c r="D48" s="80">
        <f t="shared" si="5"/>
        <v>1774.7667379103564</v>
      </c>
      <c r="E48" s="80">
        <f t="shared" si="6"/>
        <v>1720.521263490064</v>
      </c>
      <c r="F48" s="80">
        <f t="shared" si="0"/>
        <v>3495.2880014004204</v>
      </c>
      <c r="G48" s="71">
        <f t="shared" si="1"/>
        <v>365472.59692485962</v>
      </c>
    </row>
    <row r="49" spans="1:7" x14ac:dyDescent="0.35">
      <c r="A49" s="79">
        <f t="shared" si="2"/>
        <v>46966</v>
      </c>
      <c r="B49" s="73">
        <f t="shared" si="3"/>
        <v>35</v>
      </c>
      <c r="C49" s="71">
        <f t="shared" si="4"/>
        <v>365472.59692485962</v>
      </c>
      <c r="D49" s="80">
        <f t="shared" si="5"/>
        <v>1766.4508851368214</v>
      </c>
      <c r="E49" s="80">
        <f t="shared" si="6"/>
        <v>1728.8371162635992</v>
      </c>
      <c r="F49" s="80">
        <f t="shared" si="0"/>
        <v>3495.2880014004204</v>
      </c>
      <c r="G49" s="71">
        <f t="shared" si="1"/>
        <v>363743.75980859605</v>
      </c>
    </row>
    <row r="50" spans="1:7" x14ac:dyDescent="0.35">
      <c r="A50" s="79">
        <f t="shared" si="2"/>
        <v>46997</v>
      </c>
      <c r="B50" s="73">
        <f t="shared" si="3"/>
        <v>36</v>
      </c>
      <c r="C50" s="71">
        <f t="shared" si="4"/>
        <v>363743.75980859605</v>
      </c>
      <c r="D50" s="80">
        <f t="shared" si="5"/>
        <v>1758.0948390748804</v>
      </c>
      <c r="E50" s="80">
        <f t="shared" si="6"/>
        <v>1737.19316232554</v>
      </c>
      <c r="F50" s="80">
        <f t="shared" si="0"/>
        <v>3495.2880014004204</v>
      </c>
      <c r="G50" s="71">
        <f t="shared" si="1"/>
        <v>362006.56664627051</v>
      </c>
    </row>
    <row r="51" spans="1:7" x14ac:dyDescent="0.35">
      <c r="A51" s="79">
        <f t="shared" si="2"/>
        <v>47027</v>
      </c>
      <c r="B51" s="73">
        <f t="shared" si="3"/>
        <v>37</v>
      </c>
      <c r="C51" s="71">
        <f t="shared" si="4"/>
        <v>362006.56664627051</v>
      </c>
      <c r="D51" s="80">
        <f t="shared" si="5"/>
        <v>1749.6984054569737</v>
      </c>
      <c r="E51" s="80">
        <f t="shared" si="6"/>
        <v>1745.5895959434467</v>
      </c>
      <c r="F51" s="80">
        <f t="shared" si="0"/>
        <v>3495.2880014004204</v>
      </c>
      <c r="G51" s="71">
        <f t="shared" si="1"/>
        <v>360260.97705032706</v>
      </c>
    </row>
    <row r="52" spans="1:7" x14ac:dyDescent="0.35">
      <c r="A52" s="79">
        <f t="shared" si="2"/>
        <v>47058</v>
      </c>
      <c r="B52" s="73">
        <f t="shared" si="3"/>
        <v>38</v>
      </c>
      <c r="C52" s="71">
        <f t="shared" si="4"/>
        <v>360260.97705032706</v>
      </c>
      <c r="D52" s="80">
        <f t="shared" si="5"/>
        <v>1741.2613890765804</v>
      </c>
      <c r="E52" s="80">
        <f t="shared" si="6"/>
        <v>1754.0266123238403</v>
      </c>
      <c r="F52" s="80">
        <f t="shared" si="0"/>
        <v>3495.2880014004204</v>
      </c>
      <c r="G52" s="71">
        <f t="shared" si="1"/>
        <v>358506.95043800323</v>
      </c>
    </row>
    <row r="53" spans="1:7" x14ac:dyDescent="0.35">
      <c r="A53" s="79">
        <f t="shared" si="2"/>
        <v>47088</v>
      </c>
      <c r="B53" s="73">
        <f t="shared" si="3"/>
        <v>39</v>
      </c>
      <c r="C53" s="71">
        <f t="shared" si="4"/>
        <v>358506.95043800323</v>
      </c>
      <c r="D53" s="80">
        <f t="shared" si="5"/>
        <v>1732.7835937836819</v>
      </c>
      <c r="E53" s="80">
        <f t="shared" si="6"/>
        <v>1762.5044076167387</v>
      </c>
      <c r="F53" s="80">
        <f t="shared" si="0"/>
        <v>3495.2880014004204</v>
      </c>
      <c r="G53" s="71">
        <f t="shared" si="1"/>
        <v>356744.44603038649</v>
      </c>
    </row>
    <row r="54" spans="1:7" x14ac:dyDescent="0.35">
      <c r="A54" s="79">
        <f t="shared" si="2"/>
        <v>47119</v>
      </c>
      <c r="B54" s="73">
        <f t="shared" si="3"/>
        <v>40</v>
      </c>
      <c r="C54" s="71">
        <f t="shared" si="4"/>
        <v>356744.44603038649</v>
      </c>
      <c r="D54" s="80">
        <f t="shared" si="5"/>
        <v>1724.2648224802008</v>
      </c>
      <c r="E54" s="80">
        <f t="shared" si="6"/>
        <v>1771.0231789202196</v>
      </c>
      <c r="F54" s="80">
        <f t="shared" si="0"/>
        <v>3495.2880014004204</v>
      </c>
      <c r="G54" s="71">
        <f t="shared" si="1"/>
        <v>354973.42285146628</v>
      </c>
    </row>
    <row r="55" spans="1:7" x14ac:dyDescent="0.35">
      <c r="A55" s="79">
        <f t="shared" si="2"/>
        <v>47150</v>
      </c>
      <c r="B55" s="73">
        <f t="shared" si="3"/>
        <v>41</v>
      </c>
      <c r="C55" s="71">
        <f t="shared" si="4"/>
        <v>354973.42285146628</v>
      </c>
      <c r="D55" s="80">
        <f t="shared" si="5"/>
        <v>1715.70487711542</v>
      </c>
      <c r="E55" s="80">
        <f t="shared" si="6"/>
        <v>1779.5831242850006</v>
      </c>
      <c r="F55" s="80">
        <f t="shared" si="0"/>
        <v>3495.2880014004204</v>
      </c>
      <c r="G55" s="71">
        <f t="shared" si="1"/>
        <v>353193.8397271813</v>
      </c>
    </row>
    <row r="56" spans="1:7" x14ac:dyDescent="0.35">
      <c r="A56" s="79">
        <f t="shared" si="2"/>
        <v>47178</v>
      </c>
      <c r="B56" s="73">
        <f t="shared" si="3"/>
        <v>42</v>
      </c>
      <c r="C56" s="71">
        <f t="shared" si="4"/>
        <v>353193.8397271813</v>
      </c>
      <c r="D56" s="80">
        <f t="shared" si="5"/>
        <v>1707.1035586813757</v>
      </c>
      <c r="E56" s="80">
        <f t="shared" si="6"/>
        <v>1788.1844427190449</v>
      </c>
      <c r="F56" s="80">
        <f t="shared" si="0"/>
        <v>3495.2880014004204</v>
      </c>
      <c r="G56" s="71">
        <f t="shared" si="1"/>
        <v>351405.65528446226</v>
      </c>
    </row>
    <row r="57" spans="1:7" x14ac:dyDescent="0.35">
      <c r="A57" s="79">
        <f t="shared" si="2"/>
        <v>47209</v>
      </c>
      <c r="B57" s="73">
        <f t="shared" si="3"/>
        <v>43</v>
      </c>
      <c r="C57" s="71">
        <f t="shared" si="4"/>
        <v>351405.65528446226</v>
      </c>
      <c r="D57" s="80">
        <f t="shared" si="5"/>
        <v>1698.4606672082334</v>
      </c>
      <c r="E57" s="80">
        <f t="shared" si="6"/>
        <v>1796.827334192187</v>
      </c>
      <c r="F57" s="80">
        <f t="shared" si="0"/>
        <v>3495.2880014004204</v>
      </c>
      <c r="G57" s="71">
        <f t="shared" si="1"/>
        <v>349608.82795027009</v>
      </c>
    </row>
    <row r="58" spans="1:7" x14ac:dyDescent="0.35">
      <c r="A58" s="79">
        <f t="shared" si="2"/>
        <v>47239</v>
      </c>
      <c r="B58" s="73">
        <f t="shared" si="3"/>
        <v>44</v>
      </c>
      <c r="C58" s="71">
        <f t="shared" si="4"/>
        <v>349608.82795027009</v>
      </c>
      <c r="D58" s="80">
        <f t="shared" si="5"/>
        <v>1689.7760017596383</v>
      </c>
      <c r="E58" s="80">
        <f t="shared" si="6"/>
        <v>1805.5119996407825</v>
      </c>
      <c r="F58" s="80">
        <f t="shared" si="0"/>
        <v>3495.2880014004209</v>
      </c>
      <c r="G58" s="71">
        <f t="shared" si="1"/>
        <v>347803.3159506293</v>
      </c>
    </row>
    <row r="59" spans="1:7" x14ac:dyDescent="0.35">
      <c r="A59" s="79">
        <f t="shared" si="2"/>
        <v>47270</v>
      </c>
      <c r="B59" s="73">
        <f t="shared" si="3"/>
        <v>45</v>
      </c>
      <c r="C59" s="71">
        <f t="shared" si="4"/>
        <v>347803.3159506293</v>
      </c>
      <c r="D59" s="80">
        <f t="shared" si="5"/>
        <v>1681.0493604280412</v>
      </c>
      <c r="E59" s="80">
        <f t="shared" si="6"/>
        <v>1814.2386409723792</v>
      </c>
      <c r="F59" s="80">
        <f t="shared" si="0"/>
        <v>3495.2880014004204</v>
      </c>
      <c r="G59" s="71">
        <f t="shared" si="1"/>
        <v>345989.07730965695</v>
      </c>
    </row>
    <row r="60" spans="1:7" x14ac:dyDescent="0.35">
      <c r="A60" s="79">
        <f t="shared" si="2"/>
        <v>47300</v>
      </c>
      <c r="B60" s="73">
        <f t="shared" si="3"/>
        <v>46</v>
      </c>
      <c r="C60" s="71">
        <f t="shared" si="4"/>
        <v>345989.07730965695</v>
      </c>
      <c r="D60" s="80">
        <f t="shared" si="5"/>
        <v>1672.2805403300079</v>
      </c>
      <c r="E60" s="80">
        <f t="shared" si="6"/>
        <v>1823.0074610704125</v>
      </c>
      <c r="F60" s="80">
        <f t="shared" si="0"/>
        <v>3495.2880014004204</v>
      </c>
      <c r="G60" s="71">
        <f t="shared" si="1"/>
        <v>344166.06984858651</v>
      </c>
    </row>
    <row r="61" spans="1:7" x14ac:dyDescent="0.35">
      <c r="A61" s="79">
        <f t="shared" si="2"/>
        <v>47331</v>
      </c>
      <c r="B61" s="73">
        <f t="shared" si="3"/>
        <v>47</v>
      </c>
      <c r="C61" s="71">
        <f t="shared" si="4"/>
        <v>344166.06984858651</v>
      </c>
      <c r="D61" s="80">
        <f t="shared" si="5"/>
        <v>1663.4693376015005</v>
      </c>
      <c r="E61" s="80">
        <f t="shared" si="6"/>
        <v>1831.8186637989197</v>
      </c>
      <c r="F61" s="80">
        <f t="shared" si="0"/>
        <v>3495.2880014004204</v>
      </c>
      <c r="G61" s="71">
        <f t="shared" si="1"/>
        <v>342334.2511847876</v>
      </c>
    </row>
    <row r="62" spans="1:7" x14ac:dyDescent="0.35">
      <c r="A62" s="79">
        <f t="shared" si="2"/>
        <v>47362</v>
      </c>
      <c r="B62" s="73">
        <f t="shared" si="3"/>
        <v>48</v>
      </c>
      <c r="C62" s="71">
        <f t="shared" si="4"/>
        <v>342334.2511847876</v>
      </c>
      <c r="D62" s="80">
        <f t="shared" si="5"/>
        <v>1654.6155473931394</v>
      </c>
      <c r="E62" s="80">
        <f t="shared" si="6"/>
        <v>1840.6724540072812</v>
      </c>
      <c r="F62" s="80">
        <f t="shared" si="0"/>
        <v>3495.2880014004204</v>
      </c>
      <c r="G62" s="71">
        <f t="shared" si="1"/>
        <v>340493.57873078034</v>
      </c>
    </row>
    <row r="63" spans="1:7" x14ac:dyDescent="0.35">
      <c r="A63" s="79">
        <f t="shared" si="2"/>
        <v>47392</v>
      </c>
      <c r="B63" s="73">
        <f t="shared" si="3"/>
        <v>49</v>
      </c>
      <c r="C63" s="71">
        <f t="shared" si="4"/>
        <v>340493.57873078034</v>
      </c>
      <c r="D63" s="80">
        <f t="shared" si="5"/>
        <v>1645.7189638654372</v>
      </c>
      <c r="E63" s="80">
        <f t="shared" si="6"/>
        <v>1849.569037534983</v>
      </c>
      <c r="F63" s="80">
        <f t="shared" si="0"/>
        <v>3495.2880014004204</v>
      </c>
      <c r="G63" s="71">
        <f t="shared" si="1"/>
        <v>338644.00969324535</v>
      </c>
    </row>
    <row r="64" spans="1:7" x14ac:dyDescent="0.35">
      <c r="A64" s="79">
        <f t="shared" si="2"/>
        <v>47423</v>
      </c>
      <c r="B64" s="73">
        <f t="shared" si="3"/>
        <v>50</v>
      </c>
      <c r="C64" s="71">
        <f t="shared" si="4"/>
        <v>338644.00969324535</v>
      </c>
      <c r="D64" s="80">
        <f t="shared" si="5"/>
        <v>1636.7793801840182</v>
      </c>
      <c r="E64" s="80">
        <f t="shared" si="6"/>
        <v>1858.5086212164017</v>
      </c>
      <c r="F64" s="80">
        <f t="shared" si="0"/>
        <v>3495.2880014004199</v>
      </c>
      <c r="G64" s="71">
        <f t="shared" si="1"/>
        <v>336785.50107202894</v>
      </c>
    </row>
    <row r="65" spans="1:7" x14ac:dyDescent="0.35">
      <c r="A65" s="79">
        <f t="shared" si="2"/>
        <v>47453</v>
      </c>
      <c r="B65" s="73">
        <f t="shared" si="3"/>
        <v>51</v>
      </c>
      <c r="C65" s="71">
        <f t="shared" si="4"/>
        <v>336785.50107202894</v>
      </c>
      <c r="D65" s="80">
        <f t="shared" si="5"/>
        <v>1627.796588514806</v>
      </c>
      <c r="E65" s="80">
        <f t="shared" si="6"/>
        <v>1867.4914128856146</v>
      </c>
      <c r="F65" s="80">
        <f t="shared" si="0"/>
        <v>3495.2880014004204</v>
      </c>
      <c r="G65" s="71">
        <f t="shared" si="1"/>
        <v>334918.00965914334</v>
      </c>
    </row>
    <row r="66" spans="1:7" x14ac:dyDescent="0.35">
      <c r="A66" s="79">
        <f t="shared" si="2"/>
        <v>47484</v>
      </c>
      <c r="B66" s="73">
        <f t="shared" si="3"/>
        <v>52</v>
      </c>
      <c r="C66" s="71">
        <f t="shared" si="4"/>
        <v>334918.00965914334</v>
      </c>
      <c r="D66" s="80">
        <f t="shared" si="5"/>
        <v>1618.7703800191919</v>
      </c>
      <c r="E66" s="80">
        <f t="shared" si="6"/>
        <v>1876.5176213812283</v>
      </c>
      <c r="F66" s="80">
        <f t="shared" si="0"/>
        <v>3495.2880014004204</v>
      </c>
      <c r="G66" s="71">
        <f t="shared" si="1"/>
        <v>333041.49203776213</v>
      </c>
    </row>
    <row r="67" spans="1:7" x14ac:dyDescent="0.35">
      <c r="A67" s="79">
        <f t="shared" si="2"/>
        <v>47515</v>
      </c>
      <c r="B67" s="73">
        <f t="shared" si="3"/>
        <v>53</v>
      </c>
      <c r="C67" s="71">
        <f t="shared" si="4"/>
        <v>333041.49203776213</v>
      </c>
      <c r="D67" s="80">
        <f t="shared" si="5"/>
        <v>1609.7005448491825</v>
      </c>
      <c r="E67" s="80">
        <f t="shared" si="6"/>
        <v>1885.5874565512377</v>
      </c>
      <c r="F67" s="80">
        <f t="shared" si="0"/>
        <v>3495.2880014004204</v>
      </c>
      <c r="G67" s="71">
        <f t="shared" si="1"/>
        <v>331155.90458121087</v>
      </c>
    </row>
    <row r="68" spans="1:7" x14ac:dyDescent="0.35">
      <c r="A68" s="79">
        <f t="shared" si="2"/>
        <v>47543</v>
      </c>
      <c r="B68" s="73">
        <f t="shared" si="3"/>
        <v>54</v>
      </c>
      <c r="C68" s="71">
        <f t="shared" si="4"/>
        <v>331155.90458121087</v>
      </c>
      <c r="D68" s="80">
        <f t="shared" si="5"/>
        <v>1600.5868721425181</v>
      </c>
      <c r="E68" s="80">
        <f t="shared" si="6"/>
        <v>1894.701129257902</v>
      </c>
      <c r="F68" s="80">
        <f t="shared" si="0"/>
        <v>3495.2880014004204</v>
      </c>
      <c r="G68" s="71">
        <f t="shared" si="1"/>
        <v>329261.20345195296</v>
      </c>
    </row>
    <row r="69" spans="1:7" x14ac:dyDescent="0.35">
      <c r="A69" s="79">
        <f t="shared" si="2"/>
        <v>47574</v>
      </c>
      <c r="B69" s="73">
        <f t="shared" si="3"/>
        <v>55</v>
      </c>
      <c r="C69" s="71">
        <f t="shared" si="4"/>
        <v>329261.20345195296</v>
      </c>
      <c r="D69" s="80">
        <f t="shared" si="5"/>
        <v>1591.4291500177715</v>
      </c>
      <c r="E69" s="80">
        <f t="shared" si="6"/>
        <v>1903.8588513826489</v>
      </c>
      <c r="F69" s="80">
        <f t="shared" si="0"/>
        <v>3495.2880014004204</v>
      </c>
      <c r="G69" s="71">
        <f t="shared" si="1"/>
        <v>327357.34460057033</v>
      </c>
    </row>
    <row r="70" spans="1:7" x14ac:dyDescent="0.35">
      <c r="A70" s="79">
        <f t="shared" si="2"/>
        <v>47604</v>
      </c>
      <c r="B70" s="73">
        <f t="shared" si="3"/>
        <v>56</v>
      </c>
      <c r="C70" s="71">
        <f t="shared" si="4"/>
        <v>327357.34460057033</v>
      </c>
      <c r="D70" s="80">
        <f t="shared" si="5"/>
        <v>1582.2271655694221</v>
      </c>
      <c r="E70" s="80">
        <f t="shared" si="6"/>
        <v>1913.0608358309983</v>
      </c>
      <c r="F70" s="80">
        <f t="shared" si="0"/>
        <v>3495.2880014004204</v>
      </c>
      <c r="G70" s="71">
        <f t="shared" si="1"/>
        <v>325444.28376473935</v>
      </c>
    </row>
    <row r="71" spans="1:7" x14ac:dyDescent="0.35">
      <c r="A71" s="79">
        <f t="shared" si="2"/>
        <v>47635</v>
      </c>
      <c r="B71" s="73">
        <f t="shared" si="3"/>
        <v>57</v>
      </c>
      <c r="C71" s="71">
        <f t="shared" si="4"/>
        <v>325444.28376473935</v>
      </c>
      <c r="D71" s="80">
        <f t="shared" si="5"/>
        <v>1572.9807048629059</v>
      </c>
      <c r="E71" s="80">
        <f t="shared" si="6"/>
        <v>1922.3072965375143</v>
      </c>
      <c r="F71" s="80">
        <f t="shared" si="0"/>
        <v>3495.2880014004204</v>
      </c>
      <c r="G71" s="71">
        <f t="shared" si="1"/>
        <v>323521.97646820184</v>
      </c>
    </row>
    <row r="72" spans="1:7" x14ac:dyDescent="0.35">
      <c r="A72" s="79">
        <f t="shared" si="2"/>
        <v>47665</v>
      </c>
      <c r="B72" s="73">
        <f t="shared" si="3"/>
        <v>58</v>
      </c>
      <c r="C72" s="71">
        <f t="shared" si="4"/>
        <v>323521.97646820184</v>
      </c>
      <c r="D72" s="80">
        <f t="shared" si="5"/>
        <v>1563.6895529296412</v>
      </c>
      <c r="E72" s="80">
        <f t="shared" si="6"/>
        <v>1931.5984484707792</v>
      </c>
      <c r="F72" s="80">
        <f t="shared" si="0"/>
        <v>3495.2880014004204</v>
      </c>
      <c r="G72" s="71">
        <f t="shared" si="1"/>
        <v>321590.37801973108</v>
      </c>
    </row>
    <row r="73" spans="1:7" x14ac:dyDescent="0.35">
      <c r="A73" s="79">
        <f t="shared" si="2"/>
        <v>47696</v>
      </c>
      <c r="B73" s="73">
        <f t="shared" si="3"/>
        <v>59</v>
      </c>
      <c r="C73" s="71">
        <f t="shared" si="4"/>
        <v>321590.37801973108</v>
      </c>
      <c r="D73" s="80">
        <f t="shared" si="5"/>
        <v>1554.3534937620325</v>
      </c>
      <c r="E73" s="80">
        <f t="shared" si="6"/>
        <v>1940.9345076383879</v>
      </c>
      <c r="F73" s="80">
        <f t="shared" si="0"/>
        <v>3495.2880014004204</v>
      </c>
      <c r="G73" s="71">
        <f t="shared" si="1"/>
        <v>319649.44351209269</v>
      </c>
    </row>
    <row r="74" spans="1:7" x14ac:dyDescent="0.35">
      <c r="A74" s="79">
        <f t="shared" si="2"/>
        <v>47727</v>
      </c>
      <c r="B74" s="73">
        <f t="shared" si="3"/>
        <v>60</v>
      </c>
      <c r="C74" s="71">
        <f t="shared" si="4"/>
        <v>319649.44351209269</v>
      </c>
      <c r="D74" s="80">
        <f t="shared" si="5"/>
        <v>1544.972310308447</v>
      </c>
      <c r="E74" s="80">
        <f t="shared" si="6"/>
        <v>1950.3156910919736</v>
      </c>
      <c r="F74" s="80">
        <f t="shared" si="0"/>
        <v>3495.2880014004204</v>
      </c>
      <c r="G74" s="71">
        <f t="shared" si="1"/>
        <v>317699.1278210007</v>
      </c>
    </row>
    <row r="75" spans="1:7" x14ac:dyDescent="0.35">
      <c r="A75" s="79">
        <f t="shared" si="2"/>
        <v>47757</v>
      </c>
      <c r="B75" s="73">
        <f t="shared" si="3"/>
        <v>61</v>
      </c>
      <c r="C75" s="71">
        <f t="shared" si="4"/>
        <v>317699.1278210007</v>
      </c>
      <c r="D75" s="80">
        <f t="shared" si="5"/>
        <v>1535.5457844681689</v>
      </c>
      <c r="E75" s="80">
        <f t="shared" si="6"/>
        <v>1959.7422169322515</v>
      </c>
      <c r="F75" s="80">
        <f t="shared" si="0"/>
        <v>3495.2880014004204</v>
      </c>
      <c r="G75" s="71">
        <f t="shared" si="1"/>
        <v>315739.38560406846</v>
      </c>
    </row>
    <row r="76" spans="1:7" x14ac:dyDescent="0.35">
      <c r="A76" s="79">
        <f t="shared" si="2"/>
        <v>47788</v>
      </c>
      <c r="B76" s="73">
        <f t="shared" si="3"/>
        <v>62</v>
      </c>
      <c r="C76" s="71">
        <f t="shared" si="4"/>
        <v>315739.38560406846</v>
      </c>
      <c r="D76" s="80">
        <f t="shared" si="5"/>
        <v>1526.0736970863295</v>
      </c>
      <c r="E76" s="80">
        <f t="shared" si="6"/>
        <v>1969.2143043140909</v>
      </c>
      <c r="F76" s="80">
        <f t="shared" si="0"/>
        <v>3495.2880014004204</v>
      </c>
      <c r="G76" s="71">
        <f t="shared" si="1"/>
        <v>313770.17129975435</v>
      </c>
    </row>
    <row r="77" spans="1:7" x14ac:dyDescent="0.35">
      <c r="A77" s="79">
        <f t="shared" si="2"/>
        <v>47818</v>
      </c>
      <c r="B77" s="73">
        <f t="shared" si="3"/>
        <v>63</v>
      </c>
      <c r="C77" s="71">
        <f t="shared" si="4"/>
        <v>313770.17129975435</v>
      </c>
      <c r="D77" s="80">
        <f t="shared" si="5"/>
        <v>1516.5558279488116</v>
      </c>
      <c r="E77" s="80">
        <f t="shared" si="6"/>
        <v>1978.7321734516088</v>
      </c>
      <c r="F77" s="80">
        <f t="shared" si="0"/>
        <v>3495.2880014004204</v>
      </c>
      <c r="G77" s="71">
        <f t="shared" si="1"/>
        <v>311791.43912630272</v>
      </c>
    </row>
    <row r="78" spans="1:7" x14ac:dyDescent="0.35">
      <c r="A78" s="79">
        <f t="shared" si="2"/>
        <v>47849</v>
      </c>
      <c r="B78" s="73">
        <f t="shared" si="3"/>
        <v>64</v>
      </c>
      <c r="C78" s="71">
        <f t="shared" si="4"/>
        <v>311791.43912630272</v>
      </c>
      <c r="D78" s="80">
        <f t="shared" si="5"/>
        <v>1506.9919557771291</v>
      </c>
      <c r="E78" s="80">
        <f t="shared" si="6"/>
        <v>1988.2960456232918</v>
      </c>
      <c r="F78" s="80">
        <f t="shared" si="0"/>
        <v>3495.2880014004209</v>
      </c>
      <c r="G78" s="71">
        <f t="shared" si="1"/>
        <v>309803.14308067941</v>
      </c>
    </row>
    <row r="79" spans="1:7" x14ac:dyDescent="0.35">
      <c r="A79" s="79">
        <f t="shared" si="2"/>
        <v>47880</v>
      </c>
      <c r="B79" s="73">
        <f t="shared" si="3"/>
        <v>65</v>
      </c>
      <c r="C79" s="71">
        <f t="shared" si="4"/>
        <v>309803.14308067941</v>
      </c>
      <c r="D79" s="80">
        <f t="shared" si="5"/>
        <v>1497.3818582232834</v>
      </c>
      <c r="E79" s="80">
        <f t="shared" si="6"/>
        <v>1997.9061431771377</v>
      </c>
      <c r="F79" s="80">
        <f t="shared" si="0"/>
        <v>3495.2880014004213</v>
      </c>
      <c r="G79" s="71">
        <f t="shared" si="1"/>
        <v>307805.23693750228</v>
      </c>
    </row>
    <row r="80" spans="1:7" x14ac:dyDescent="0.35">
      <c r="A80" s="79">
        <f t="shared" si="2"/>
        <v>47908</v>
      </c>
      <c r="B80" s="73">
        <f t="shared" si="3"/>
        <v>66</v>
      </c>
      <c r="C80" s="71">
        <f t="shared" si="4"/>
        <v>307805.23693750228</v>
      </c>
      <c r="D80" s="80">
        <f t="shared" si="5"/>
        <v>1487.7253118645936</v>
      </c>
      <c r="E80" s="80">
        <f t="shared" si="6"/>
        <v>2007.5626895358268</v>
      </c>
      <c r="F80" s="80">
        <f t="shared" ref="F80:F143" si="7">IF(B80="","",SUM(D80:E80))</f>
        <v>3495.2880014004204</v>
      </c>
      <c r="G80" s="71">
        <f t="shared" ref="G80:G143" si="8">IF(B80="","",SUM(C80)-SUM(E80))</f>
        <v>305797.67424796644</v>
      </c>
    </row>
    <row r="81" spans="1:7" x14ac:dyDescent="0.35">
      <c r="A81" s="79">
        <f t="shared" ref="A81:A144" si="9">IF(B81="","",EDATE(A80,1))</f>
        <v>47939</v>
      </c>
      <c r="B81" s="73">
        <f t="shared" ref="B81:B144" si="10">IF(B80="","",IF(SUM(B80)+1&lt;=$E$7,SUM(B80)+1,""))</f>
        <v>67</v>
      </c>
      <c r="C81" s="71">
        <f t="shared" ref="C81:C144" si="11">IF(B81="","",G80)</f>
        <v>305797.67424796644</v>
      </c>
      <c r="D81" s="80">
        <f t="shared" ref="D81:D144" si="12">IF(B81="","",IPMT($E$11/12,B81,$E$7,-$E$8,$E$9,0))</f>
        <v>1478.0220921985037</v>
      </c>
      <c r="E81" s="80">
        <f t="shared" ref="E81:E144" si="13">IF(B81="","",PPMT($E$11/12,B81,$E$7,-$E$8,$E$9,0))</f>
        <v>2017.2659092019167</v>
      </c>
      <c r="F81" s="80">
        <f t="shared" si="7"/>
        <v>3495.2880014004204</v>
      </c>
      <c r="G81" s="71">
        <f t="shared" si="8"/>
        <v>303780.40833876451</v>
      </c>
    </row>
    <row r="82" spans="1:7" x14ac:dyDescent="0.35">
      <c r="A82" s="79">
        <f t="shared" si="9"/>
        <v>47969</v>
      </c>
      <c r="B82" s="73">
        <f t="shared" si="10"/>
        <v>68</v>
      </c>
      <c r="C82" s="71">
        <f t="shared" si="11"/>
        <v>303780.40833876451</v>
      </c>
      <c r="D82" s="80">
        <f t="shared" si="12"/>
        <v>1468.271973637361</v>
      </c>
      <c r="E82" s="80">
        <f t="shared" si="13"/>
        <v>2027.0160277630598</v>
      </c>
      <c r="F82" s="80">
        <f t="shared" si="7"/>
        <v>3495.2880014004209</v>
      </c>
      <c r="G82" s="71">
        <f t="shared" si="8"/>
        <v>301753.39231100143</v>
      </c>
    </row>
    <row r="83" spans="1:7" x14ac:dyDescent="0.35">
      <c r="A83" s="79">
        <f t="shared" si="9"/>
        <v>48000</v>
      </c>
      <c r="B83" s="73">
        <f t="shared" si="10"/>
        <v>69</v>
      </c>
      <c r="C83" s="71">
        <f t="shared" si="11"/>
        <v>301753.39231100143</v>
      </c>
      <c r="D83" s="80">
        <f t="shared" si="12"/>
        <v>1458.4747295031732</v>
      </c>
      <c r="E83" s="80">
        <f t="shared" si="13"/>
        <v>2036.8132718972474</v>
      </c>
      <c r="F83" s="80">
        <f t="shared" si="7"/>
        <v>3495.2880014004204</v>
      </c>
      <c r="G83" s="71">
        <f t="shared" si="8"/>
        <v>299716.57903910417</v>
      </c>
    </row>
    <row r="84" spans="1:7" x14ac:dyDescent="0.35">
      <c r="A84" s="79">
        <f t="shared" si="9"/>
        <v>48030</v>
      </c>
      <c r="B84" s="73">
        <f t="shared" si="10"/>
        <v>70</v>
      </c>
      <c r="C84" s="71">
        <f t="shared" si="11"/>
        <v>299716.57903910417</v>
      </c>
      <c r="D84" s="80">
        <f t="shared" si="12"/>
        <v>1448.6301320223363</v>
      </c>
      <c r="E84" s="80">
        <f t="shared" si="13"/>
        <v>2046.6578693780841</v>
      </c>
      <c r="F84" s="80">
        <f t="shared" si="7"/>
        <v>3495.2880014004204</v>
      </c>
      <c r="G84" s="71">
        <f t="shared" si="8"/>
        <v>297669.92116972606</v>
      </c>
    </row>
    <row r="85" spans="1:7" x14ac:dyDescent="0.35">
      <c r="A85" s="79">
        <f t="shared" si="9"/>
        <v>48061</v>
      </c>
      <c r="B85" s="73">
        <f t="shared" si="10"/>
        <v>71</v>
      </c>
      <c r="C85" s="71">
        <f t="shared" si="11"/>
        <v>297669.92116972606</v>
      </c>
      <c r="D85" s="80">
        <f t="shared" si="12"/>
        <v>1438.7379523203422</v>
      </c>
      <c r="E85" s="80">
        <f t="shared" si="13"/>
        <v>2056.5500490800782</v>
      </c>
      <c r="F85" s="80">
        <f t="shared" si="7"/>
        <v>3495.2880014004204</v>
      </c>
      <c r="G85" s="71">
        <f t="shared" si="8"/>
        <v>295613.37112064596</v>
      </c>
    </row>
    <row r="86" spans="1:7" x14ac:dyDescent="0.35">
      <c r="A86" s="79">
        <f t="shared" si="9"/>
        <v>48092</v>
      </c>
      <c r="B86" s="73">
        <f t="shared" si="10"/>
        <v>72</v>
      </c>
      <c r="C86" s="71">
        <f t="shared" si="11"/>
        <v>295613.37112064596</v>
      </c>
      <c r="D86" s="80">
        <f t="shared" si="12"/>
        <v>1428.7979604164552</v>
      </c>
      <c r="E86" s="80">
        <f t="shared" si="13"/>
        <v>2066.4900409839656</v>
      </c>
      <c r="F86" s="80">
        <f t="shared" si="7"/>
        <v>3495.2880014004209</v>
      </c>
      <c r="G86" s="71">
        <f t="shared" si="8"/>
        <v>293546.88107966201</v>
      </c>
    </row>
    <row r="87" spans="1:7" x14ac:dyDescent="0.35">
      <c r="A87" s="79">
        <f t="shared" si="9"/>
        <v>48122</v>
      </c>
      <c r="B87" s="73">
        <f t="shared" si="10"/>
        <v>73</v>
      </c>
      <c r="C87" s="71">
        <f t="shared" si="11"/>
        <v>293546.88107966201</v>
      </c>
      <c r="D87" s="80">
        <f t="shared" si="12"/>
        <v>1418.8099252183658</v>
      </c>
      <c r="E87" s="80">
        <f t="shared" si="13"/>
        <v>2076.4780761820543</v>
      </c>
      <c r="F87" s="80">
        <f t="shared" si="7"/>
        <v>3495.2880014004204</v>
      </c>
      <c r="G87" s="71">
        <f t="shared" si="8"/>
        <v>291470.40300347994</v>
      </c>
    </row>
    <row r="88" spans="1:7" x14ac:dyDescent="0.35">
      <c r="A88" s="79">
        <f t="shared" si="9"/>
        <v>48153</v>
      </c>
      <c r="B88" s="73">
        <f t="shared" si="10"/>
        <v>74</v>
      </c>
      <c r="C88" s="71">
        <f t="shared" si="11"/>
        <v>291470.40300347994</v>
      </c>
      <c r="D88" s="80">
        <f t="shared" si="12"/>
        <v>1408.7736145168194</v>
      </c>
      <c r="E88" s="80">
        <f t="shared" si="13"/>
        <v>2086.5143868836012</v>
      </c>
      <c r="F88" s="80">
        <f t="shared" si="7"/>
        <v>3495.2880014004204</v>
      </c>
      <c r="G88" s="71">
        <f t="shared" si="8"/>
        <v>289383.88861659635</v>
      </c>
    </row>
    <row r="89" spans="1:7" x14ac:dyDescent="0.35">
      <c r="A89" s="79">
        <f t="shared" si="9"/>
        <v>48183</v>
      </c>
      <c r="B89" s="73">
        <f t="shared" si="10"/>
        <v>75</v>
      </c>
      <c r="C89" s="71">
        <f t="shared" si="11"/>
        <v>289383.88861659635</v>
      </c>
      <c r="D89" s="80">
        <f t="shared" si="12"/>
        <v>1398.6887949802156</v>
      </c>
      <c r="E89" s="80">
        <f t="shared" si="13"/>
        <v>2096.5992064202051</v>
      </c>
      <c r="F89" s="80">
        <f t="shared" si="7"/>
        <v>3495.2880014004204</v>
      </c>
      <c r="G89" s="71">
        <f t="shared" si="8"/>
        <v>287287.28941017616</v>
      </c>
    </row>
    <row r="90" spans="1:7" x14ac:dyDescent="0.35">
      <c r="A90" s="79">
        <f t="shared" si="9"/>
        <v>48214</v>
      </c>
      <c r="B90" s="73">
        <f t="shared" si="10"/>
        <v>76</v>
      </c>
      <c r="C90" s="71">
        <f t="shared" si="11"/>
        <v>287287.28941017616</v>
      </c>
      <c r="D90" s="80">
        <f t="shared" si="12"/>
        <v>1388.5552321491846</v>
      </c>
      <c r="E90" s="80">
        <f t="shared" si="13"/>
        <v>2106.7327692512358</v>
      </c>
      <c r="F90" s="80">
        <f t="shared" si="7"/>
        <v>3495.2880014004204</v>
      </c>
      <c r="G90" s="71">
        <f t="shared" si="8"/>
        <v>285180.55664092494</v>
      </c>
    </row>
    <row r="91" spans="1:7" x14ac:dyDescent="0.35">
      <c r="A91" s="79">
        <f t="shared" si="9"/>
        <v>48245</v>
      </c>
      <c r="B91" s="73">
        <f t="shared" si="10"/>
        <v>77</v>
      </c>
      <c r="C91" s="71">
        <f t="shared" si="11"/>
        <v>285180.55664092494</v>
      </c>
      <c r="D91" s="80">
        <f t="shared" si="12"/>
        <v>1378.3726904311366</v>
      </c>
      <c r="E91" s="80">
        <f t="shared" si="13"/>
        <v>2116.9153109692838</v>
      </c>
      <c r="F91" s="80">
        <f t="shared" si="7"/>
        <v>3495.2880014004204</v>
      </c>
      <c r="G91" s="71">
        <f t="shared" si="8"/>
        <v>283063.64132995566</v>
      </c>
    </row>
    <row r="92" spans="1:7" x14ac:dyDescent="0.35">
      <c r="A92" s="79">
        <f t="shared" si="9"/>
        <v>48274</v>
      </c>
      <c r="B92" s="73">
        <f t="shared" si="10"/>
        <v>78</v>
      </c>
      <c r="C92" s="71">
        <f t="shared" si="11"/>
        <v>283063.64132995566</v>
      </c>
      <c r="D92" s="80">
        <f t="shared" si="12"/>
        <v>1368.1409330947852</v>
      </c>
      <c r="E92" s="80">
        <f t="shared" si="13"/>
        <v>2127.1470683056355</v>
      </c>
      <c r="F92" s="80">
        <f t="shared" si="7"/>
        <v>3495.2880014004204</v>
      </c>
      <c r="G92" s="71">
        <f t="shared" si="8"/>
        <v>280936.49426165002</v>
      </c>
    </row>
    <row r="93" spans="1:7" x14ac:dyDescent="0.35">
      <c r="A93" s="79">
        <f t="shared" si="9"/>
        <v>48305</v>
      </c>
      <c r="B93" s="73">
        <f t="shared" si="10"/>
        <v>79</v>
      </c>
      <c r="C93" s="71">
        <f t="shared" si="11"/>
        <v>280936.49426165002</v>
      </c>
      <c r="D93" s="80">
        <f t="shared" si="12"/>
        <v>1357.8597222646413</v>
      </c>
      <c r="E93" s="80">
        <f t="shared" si="13"/>
        <v>2137.4282791357791</v>
      </c>
      <c r="F93" s="80">
        <f t="shared" si="7"/>
        <v>3495.2880014004204</v>
      </c>
      <c r="G93" s="71">
        <f t="shared" si="8"/>
        <v>278799.06598251424</v>
      </c>
    </row>
    <row r="94" spans="1:7" x14ac:dyDescent="0.35">
      <c r="A94" s="79">
        <f t="shared" si="9"/>
        <v>48335</v>
      </c>
      <c r="B94" s="73">
        <f t="shared" si="10"/>
        <v>80</v>
      </c>
      <c r="C94" s="71">
        <f t="shared" si="11"/>
        <v>278799.06598251424</v>
      </c>
      <c r="D94" s="80">
        <f t="shared" si="12"/>
        <v>1347.5288189154851</v>
      </c>
      <c r="E94" s="80">
        <f t="shared" si="13"/>
        <v>2147.7591824849355</v>
      </c>
      <c r="F94" s="80">
        <f t="shared" si="7"/>
        <v>3495.2880014004204</v>
      </c>
      <c r="G94" s="71">
        <f t="shared" si="8"/>
        <v>276651.3068000293</v>
      </c>
    </row>
    <row r="95" spans="1:7" x14ac:dyDescent="0.35">
      <c r="A95" s="79">
        <f t="shared" si="9"/>
        <v>48366</v>
      </c>
      <c r="B95" s="73">
        <f t="shared" si="10"/>
        <v>81</v>
      </c>
      <c r="C95" s="71">
        <f t="shared" si="11"/>
        <v>276651.3068000293</v>
      </c>
      <c r="D95" s="80">
        <f t="shared" si="12"/>
        <v>1337.1479828668078</v>
      </c>
      <c r="E95" s="80">
        <f t="shared" si="13"/>
        <v>2158.1400185336129</v>
      </c>
      <c r="F95" s="80">
        <f t="shared" si="7"/>
        <v>3495.2880014004204</v>
      </c>
      <c r="G95" s="71">
        <f t="shared" si="8"/>
        <v>274493.16678149567</v>
      </c>
    </row>
    <row r="96" spans="1:7" x14ac:dyDescent="0.35">
      <c r="A96" s="79">
        <f t="shared" si="9"/>
        <v>48396</v>
      </c>
      <c r="B96" s="73">
        <f t="shared" si="10"/>
        <v>82</v>
      </c>
      <c r="C96" s="71">
        <f t="shared" si="11"/>
        <v>274493.16678149567</v>
      </c>
      <c r="D96" s="80">
        <f t="shared" si="12"/>
        <v>1326.7169727772286</v>
      </c>
      <c r="E96" s="80">
        <f t="shared" si="13"/>
        <v>2168.5710286231915</v>
      </c>
      <c r="F96" s="80">
        <f t="shared" si="7"/>
        <v>3495.2880014004204</v>
      </c>
      <c r="G96" s="71">
        <f t="shared" si="8"/>
        <v>272324.59575287247</v>
      </c>
    </row>
    <row r="97" spans="1:7" x14ac:dyDescent="0.35">
      <c r="A97" s="79">
        <f t="shared" si="9"/>
        <v>48427</v>
      </c>
      <c r="B97" s="73">
        <f t="shared" si="10"/>
        <v>83</v>
      </c>
      <c r="C97" s="71">
        <f t="shared" si="11"/>
        <v>272324.59575287247</v>
      </c>
      <c r="D97" s="80">
        <f t="shared" si="12"/>
        <v>1316.2355461388834</v>
      </c>
      <c r="E97" s="80">
        <f t="shared" si="13"/>
        <v>2179.052455261537</v>
      </c>
      <c r="F97" s="80">
        <f t="shared" si="7"/>
        <v>3495.2880014004204</v>
      </c>
      <c r="G97" s="71">
        <f t="shared" si="8"/>
        <v>270145.54329761094</v>
      </c>
    </row>
    <row r="98" spans="1:7" x14ac:dyDescent="0.35">
      <c r="A98" s="79">
        <f t="shared" si="9"/>
        <v>48458</v>
      </c>
      <c r="B98" s="73">
        <f t="shared" si="10"/>
        <v>84</v>
      </c>
      <c r="C98" s="71">
        <f t="shared" si="11"/>
        <v>270145.54329761094</v>
      </c>
      <c r="D98" s="80">
        <f t="shared" si="12"/>
        <v>1305.7034592717857</v>
      </c>
      <c r="E98" s="80">
        <f t="shared" si="13"/>
        <v>2189.5845421286349</v>
      </c>
      <c r="F98" s="80">
        <f t="shared" si="7"/>
        <v>3495.2880014004204</v>
      </c>
      <c r="G98" s="71">
        <f t="shared" si="8"/>
        <v>267955.95875548234</v>
      </c>
    </row>
    <row r="99" spans="1:7" x14ac:dyDescent="0.35">
      <c r="A99" s="79">
        <f t="shared" si="9"/>
        <v>48488</v>
      </c>
      <c r="B99" s="73">
        <f t="shared" si="10"/>
        <v>85</v>
      </c>
      <c r="C99" s="71">
        <f t="shared" si="11"/>
        <v>267955.95875548234</v>
      </c>
      <c r="D99" s="80">
        <f t="shared" si="12"/>
        <v>1295.1204673181639</v>
      </c>
      <c r="E99" s="80">
        <f t="shared" si="13"/>
        <v>2200.1675340822562</v>
      </c>
      <c r="F99" s="80">
        <f t="shared" si="7"/>
        <v>3495.2880014004204</v>
      </c>
      <c r="G99" s="71">
        <f t="shared" si="8"/>
        <v>265755.79122140008</v>
      </c>
    </row>
    <row r="100" spans="1:7" x14ac:dyDescent="0.35">
      <c r="A100" s="79">
        <f t="shared" si="9"/>
        <v>48519</v>
      </c>
      <c r="B100" s="73">
        <f t="shared" si="10"/>
        <v>86</v>
      </c>
      <c r="C100" s="71">
        <f t="shared" si="11"/>
        <v>265755.79122140008</v>
      </c>
      <c r="D100" s="80">
        <f t="shared" si="12"/>
        <v>1284.4863242367667</v>
      </c>
      <c r="E100" s="80">
        <f t="shared" si="13"/>
        <v>2210.8016771636539</v>
      </c>
      <c r="F100" s="80">
        <f t="shared" si="7"/>
        <v>3495.2880014004204</v>
      </c>
      <c r="G100" s="71">
        <f t="shared" si="8"/>
        <v>263544.98954423645</v>
      </c>
    </row>
    <row r="101" spans="1:7" x14ac:dyDescent="0.35">
      <c r="A101" s="79">
        <f t="shared" si="9"/>
        <v>48549</v>
      </c>
      <c r="B101" s="73">
        <f t="shared" si="10"/>
        <v>87</v>
      </c>
      <c r="C101" s="71">
        <f t="shared" si="11"/>
        <v>263544.98954423645</v>
      </c>
      <c r="D101" s="80">
        <f t="shared" si="12"/>
        <v>1273.8007827971421</v>
      </c>
      <c r="E101" s="80">
        <f t="shared" si="13"/>
        <v>2221.4872186032785</v>
      </c>
      <c r="F101" s="80">
        <f t="shared" si="7"/>
        <v>3495.2880014004204</v>
      </c>
      <c r="G101" s="71">
        <f t="shared" si="8"/>
        <v>261323.50232563316</v>
      </c>
    </row>
    <row r="102" spans="1:7" x14ac:dyDescent="0.35">
      <c r="A102" s="79">
        <f t="shared" si="9"/>
        <v>48580</v>
      </c>
      <c r="B102" s="73">
        <f t="shared" si="10"/>
        <v>88</v>
      </c>
      <c r="C102" s="71">
        <f t="shared" si="11"/>
        <v>261323.50232563316</v>
      </c>
      <c r="D102" s="80">
        <f t="shared" si="12"/>
        <v>1263.0635945738929</v>
      </c>
      <c r="E102" s="80">
        <f t="shared" si="13"/>
        <v>2232.2244068265277</v>
      </c>
      <c r="F102" s="80">
        <f t="shared" si="7"/>
        <v>3495.2880014004204</v>
      </c>
      <c r="G102" s="71">
        <f t="shared" si="8"/>
        <v>259091.27791880665</v>
      </c>
    </row>
    <row r="103" spans="1:7" x14ac:dyDescent="0.35">
      <c r="A103" s="79">
        <f t="shared" si="9"/>
        <v>48611</v>
      </c>
      <c r="B103" s="73">
        <f t="shared" si="10"/>
        <v>89</v>
      </c>
      <c r="C103" s="71">
        <f t="shared" si="11"/>
        <v>259091.27791880665</v>
      </c>
      <c r="D103" s="80">
        <f t="shared" si="12"/>
        <v>1252.2745099408983</v>
      </c>
      <c r="E103" s="80">
        <f t="shared" si="13"/>
        <v>2243.0134914595224</v>
      </c>
      <c r="F103" s="80">
        <f t="shared" si="7"/>
        <v>3495.2880014004204</v>
      </c>
      <c r="G103" s="71">
        <f t="shared" si="8"/>
        <v>256848.26442734714</v>
      </c>
    </row>
    <row r="104" spans="1:7" x14ac:dyDescent="0.35">
      <c r="A104" s="79">
        <f t="shared" si="9"/>
        <v>48639</v>
      </c>
      <c r="B104" s="73">
        <f t="shared" si="10"/>
        <v>90</v>
      </c>
      <c r="C104" s="71">
        <f t="shared" si="11"/>
        <v>256848.26442734714</v>
      </c>
      <c r="D104" s="80">
        <f t="shared" si="12"/>
        <v>1241.4332780655104</v>
      </c>
      <c r="E104" s="80">
        <f t="shared" si="13"/>
        <v>2253.85472333491</v>
      </c>
      <c r="F104" s="80">
        <f t="shared" si="7"/>
        <v>3495.2880014004204</v>
      </c>
      <c r="G104" s="71">
        <f t="shared" si="8"/>
        <v>254594.40970401221</v>
      </c>
    </row>
    <row r="105" spans="1:7" x14ac:dyDescent="0.35">
      <c r="A105" s="79">
        <f t="shared" si="9"/>
        <v>48670</v>
      </c>
      <c r="B105" s="73">
        <f t="shared" si="10"/>
        <v>91</v>
      </c>
      <c r="C105" s="71">
        <f t="shared" si="11"/>
        <v>254594.40970401221</v>
      </c>
      <c r="D105" s="80">
        <f t="shared" si="12"/>
        <v>1230.5396469027251</v>
      </c>
      <c r="E105" s="80">
        <f t="shared" si="13"/>
        <v>2264.7483544976953</v>
      </c>
      <c r="F105" s="80">
        <f t="shared" si="7"/>
        <v>3495.2880014004204</v>
      </c>
      <c r="G105" s="71">
        <f t="shared" si="8"/>
        <v>252329.66134951453</v>
      </c>
    </row>
    <row r="106" spans="1:7" x14ac:dyDescent="0.35">
      <c r="A106" s="79">
        <f t="shared" si="9"/>
        <v>48700</v>
      </c>
      <c r="B106" s="73">
        <f t="shared" si="10"/>
        <v>92</v>
      </c>
      <c r="C106" s="71">
        <f t="shared" si="11"/>
        <v>252329.66134951453</v>
      </c>
      <c r="D106" s="80">
        <f t="shared" si="12"/>
        <v>1219.5933631893197</v>
      </c>
      <c r="E106" s="80">
        <f t="shared" si="13"/>
        <v>2275.6946382111009</v>
      </c>
      <c r="F106" s="80">
        <f t="shared" si="7"/>
        <v>3495.2880014004204</v>
      </c>
      <c r="G106" s="71">
        <f t="shared" si="8"/>
        <v>250053.96671130342</v>
      </c>
    </row>
    <row r="107" spans="1:7" x14ac:dyDescent="0.35">
      <c r="A107" s="79">
        <f t="shared" si="9"/>
        <v>48731</v>
      </c>
      <c r="B107" s="73">
        <f t="shared" si="10"/>
        <v>93</v>
      </c>
      <c r="C107" s="71">
        <f t="shared" si="11"/>
        <v>250053.96671130342</v>
      </c>
      <c r="D107" s="80">
        <f t="shared" si="12"/>
        <v>1208.5941724379657</v>
      </c>
      <c r="E107" s="80">
        <f t="shared" si="13"/>
        <v>2286.6938289624545</v>
      </c>
      <c r="F107" s="80">
        <f t="shared" si="7"/>
        <v>3495.2880014004204</v>
      </c>
      <c r="G107" s="71">
        <f t="shared" si="8"/>
        <v>247767.27288234097</v>
      </c>
    </row>
    <row r="108" spans="1:7" x14ac:dyDescent="0.35">
      <c r="A108" s="79">
        <f t="shared" si="9"/>
        <v>48761</v>
      </c>
      <c r="B108" s="73">
        <f t="shared" si="10"/>
        <v>94</v>
      </c>
      <c r="C108" s="71">
        <f t="shared" si="11"/>
        <v>247767.27288234097</v>
      </c>
      <c r="D108" s="80">
        <f t="shared" si="12"/>
        <v>1197.5418189313141</v>
      </c>
      <c r="E108" s="80">
        <f t="shared" si="13"/>
        <v>2297.7461824691063</v>
      </c>
      <c r="F108" s="80">
        <f t="shared" si="7"/>
        <v>3495.2880014004204</v>
      </c>
      <c r="G108" s="71">
        <f t="shared" si="8"/>
        <v>245469.52669987187</v>
      </c>
    </row>
    <row r="109" spans="1:7" x14ac:dyDescent="0.35">
      <c r="A109" s="79">
        <f t="shared" si="9"/>
        <v>48792</v>
      </c>
      <c r="B109" s="73">
        <f t="shared" si="10"/>
        <v>95</v>
      </c>
      <c r="C109" s="71">
        <f t="shared" si="11"/>
        <v>245469.52669987187</v>
      </c>
      <c r="D109" s="80">
        <f t="shared" si="12"/>
        <v>1186.4360457160467</v>
      </c>
      <c r="E109" s="80">
        <f t="shared" si="13"/>
        <v>2308.8519556843739</v>
      </c>
      <c r="F109" s="80">
        <f t="shared" si="7"/>
        <v>3495.2880014004204</v>
      </c>
      <c r="G109" s="71">
        <f t="shared" si="8"/>
        <v>243160.6747441875</v>
      </c>
    </row>
    <row r="110" spans="1:7" x14ac:dyDescent="0.35">
      <c r="A110" s="79">
        <f t="shared" si="9"/>
        <v>48823</v>
      </c>
      <c r="B110" s="73">
        <f t="shared" si="10"/>
        <v>96</v>
      </c>
      <c r="C110" s="71">
        <f t="shared" si="11"/>
        <v>243160.6747441875</v>
      </c>
      <c r="D110" s="80">
        <f t="shared" si="12"/>
        <v>1175.2765945969054</v>
      </c>
      <c r="E110" s="80">
        <f t="shared" si="13"/>
        <v>2320.0114068035145</v>
      </c>
      <c r="F110" s="80">
        <f t="shared" si="7"/>
        <v>3495.2880014004199</v>
      </c>
      <c r="G110" s="71">
        <f t="shared" si="8"/>
        <v>240840.663337384</v>
      </c>
    </row>
    <row r="111" spans="1:7" x14ac:dyDescent="0.35">
      <c r="A111" s="79">
        <f t="shared" si="9"/>
        <v>48853</v>
      </c>
      <c r="B111" s="73">
        <f t="shared" si="10"/>
        <v>97</v>
      </c>
      <c r="C111" s="71">
        <f t="shared" si="11"/>
        <v>240840.663337384</v>
      </c>
      <c r="D111" s="80">
        <f t="shared" si="12"/>
        <v>1164.0632061306885</v>
      </c>
      <c r="E111" s="80">
        <f t="shared" si="13"/>
        <v>2331.2247952697321</v>
      </c>
      <c r="F111" s="80">
        <f t="shared" si="7"/>
        <v>3495.2880014004204</v>
      </c>
      <c r="G111" s="71">
        <f t="shared" si="8"/>
        <v>238509.43854211428</v>
      </c>
    </row>
    <row r="112" spans="1:7" x14ac:dyDescent="0.35">
      <c r="A112" s="79">
        <f t="shared" si="9"/>
        <v>48884</v>
      </c>
      <c r="B112" s="73">
        <f t="shared" si="10"/>
        <v>98</v>
      </c>
      <c r="C112" s="71">
        <f t="shared" si="11"/>
        <v>238509.43854211428</v>
      </c>
      <c r="D112" s="80">
        <f t="shared" si="12"/>
        <v>1152.7956196202181</v>
      </c>
      <c r="E112" s="80">
        <f t="shared" si="13"/>
        <v>2342.4923817802023</v>
      </c>
      <c r="F112" s="80">
        <f t="shared" si="7"/>
        <v>3495.2880014004204</v>
      </c>
      <c r="G112" s="71">
        <f t="shared" si="8"/>
        <v>236166.94616033408</v>
      </c>
    </row>
    <row r="113" spans="1:7" x14ac:dyDescent="0.35">
      <c r="A113" s="79">
        <f t="shared" si="9"/>
        <v>48914</v>
      </c>
      <c r="B113" s="73">
        <f t="shared" si="10"/>
        <v>99</v>
      </c>
      <c r="C113" s="71">
        <f t="shared" si="11"/>
        <v>236166.94616033408</v>
      </c>
      <c r="D113" s="80">
        <f t="shared" si="12"/>
        <v>1141.4735731082803</v>
      </c>
      <c r="E113" s="80">
        <f t="shared" si="13"/>
        <v>2353.8144282921398</v>
      </c>
      <c r="F113" s="80">
        <f t="shared" si="7"/>
        <v>3495.2880014004204</v>
      </c>
      <c r="G113" s="71">
        <f t="shared" si="8"/>
        <v>233813.13173204195</v>
      </c>
    </row>
    <row r="114" spans="1:7" x14ac:dyDescent="0.35">
      <c r="A114" s="79">
        <f t="shared" si="9"/>
        <v>48945</v>
      </c>
      <c r="B114" s="73">
        <f t="shared" si="10"/>
        <v>100</v>
      </c>
      <c r="C114" s="71">
        <f t="shared" si="11"/>
        <v>233813.13173204195</v>
      </c>
      <c r="D114" s="80">
        <f t="shared" si="12"/>
        <v>1130.0968033715351</v>
      </c>
      <c r="E114" s="80">
        <f t="shared" si="13"/>
        <v>2365.1911980288855</v>
      </c>
      <c r="F114" s="80">
        <f t="shared" si="7"/>
        <v>3495.2880014004204</v>
      </c>
      <c r="G114" s="71">
        <f t="shared" si="8"/>
        <v>231447.94053401306</v>
      </c>
    </row>
    <row r="115" spans="1:7" x14ac:dyDescent="0.35">
      <c r="A115" s="79">
        <f t="shared" si="9"/>
        <v>48976</v>
      </c>
      <c r="B115" s="73">
        <f t="shared" si="10"/>
        <v>101</v>
      </c>
      <c r="C115" s="71">
        <f t="shared" si="11"/>
        <v>231447.94053401306</v>
      </c>
      <c r="D115" s="80">
        <f t="shared" si="12"/>
        <v>1118.6650459143957</v>
      </c>
      <c r="E115" s="80">
        <f t="shared" si="13"/>
        <v>2376.6229554860247</v>
      </c>
      <c r="F115" s="80">
        <f t="shared" si="7"/>
        <v>3495.2880014004204</v>
      </c>
      <c r="G115" s="71">
        <f t="shared" si="8"/>
        <v>229071.31757852703</v>
      </c>
    </row>
    <row r="116" spans="1:7" x14ac:dyDescent="0.35">
      <c r="A116" s="79">
        <f t="shared" si="9"/>
        <v>49004</v>
      </c>
      <c r="B116" s="73">
        <f t="shared" si="10"/>
        <v>102</v>
      </c>
      <c r="C116" s="71">
        <f t="shared" si="11"/>
        <v>229071.31757852703</v>
      </c>
      <c r="D116" s="80">
        <f t="shared" si="12"/>
        <v>1107.1780349628798</v>
      </c>
      <c r="E116" s="80">
        <f t="shared" si="13"/>
        <v>2388.1099664375411</v>
      </c>
      <c r="F116" s="80">
        <f t="shared" si="7"/>
        <v>3495.2880014004209</v>
      </c>
      <c r="G116" s="71">
        <f t="shared" si="8"/>
        <v>226683.20761208949</v>
      </c>
    </row>
    <row r="117" spans="1:7" x14ac:dyDescent="0.35">
      <c r="A117" s="79">
        <f t="shared" si="9"/>
        <v>49035</v>
      </c>
      <c r="B117" s="73">
        <f t="shared" si="10"/>
        <v>103</v>
      </c>
      <c r="C117" s="71">
        <f t="shared" si="11"/>
        <v>226683.20761208949</v>
      </c>
      <c r="D117" s="80">
        <f t="shared" si="12"/>
        <v>1095.6355034584317</v>
      </c>
      <c r="E117" s="80">
        <f t="shared" si="13"/>
        <v>2399.6524979419887</v>
      </c>
      <c r="F117" s="80">
        <f t="shared" si="7"/>
        <v>3495.2880014004204</v>
      </c>
      <c r="G117" s="71">
        <f t="shared" si="8"/>
        <v>224283.55511414752</v>
      </c>
    </row>
    <row r="118" spans="1:7" x14ac:dyDescent="0.35">
      <c r="A118" s="79">
        <f t="shared" si="9"/>
        <v>49065</v>
      </c>
      <c r="B118" s="73">
        <f t="shared" si="10"/>
        <v>104</v>
      </c>
      <c r="C118" s="71">
        <f t="shared" si="11"/>
        <v>224283.55511414752</v>
      </c>
      <c r="D118" s="80">
        <f t="shared" si="12"/>
        <v>1084.037183051712</v>
      </c>
      <c r="E118" s="80">
        <f t="shared" si="13"/>
        <v>2411.250818348708</v>
      </c>
      <c r="F118" s="80">
        <f t="shared" si="7"/>
        <v>3495.2880014004199</v>
      </c>
      <c r="G118" s="71">
        <f t="shared" si="8"/>
        <v>221872.30429579882</v>
      </c>
    </row>
    <row r="119" spans="1:7" x14ac:dyDescent="0.35">
      <c r="A119" s="79">
        <f t="shared" si="9"/>
        <v>49096</v>
      </c>
      <c r="B119" s="73">
        <f t="shared" si="10"/>
        <v>105</v>
      </c>
      <c r="C119" s="71">
        <f t="shared" si="11"/>
        <v>221872.30429579882</v>
      </c>
      <c r="D119" s="80">
        <f t="shared" si="12"/>
        <v>1072.3828040963601</v>
      </c>
      <c r="E119" s="80">
        <f t="shared" si="13"/>
        <v>2422.9051973040605</v>
      </c>
      <c r="F119" s="80">
        <f t="shared" si="7"/>
        <v>3495.2880014004204</v>
      </c>
      <c r="G119" s="71">
        <f t="shared" si="8"/>
        <v>219449.39909849476</v>
      </c>
    </row>
    <row r="120" spans="1:7" x14ac:dyDescent="0.35">
      <c r="A120" s="79">
        <f t="shared" si="9"/>
        <v>49126</v>
      </c>
      <c r="B120" s="73">
        <f t="shared" si="10"/>
        <v>106</v>
      </c>
      <c r="C120" s="71">
        <f t="shared" si="11"/>
        <v>219449.39909849476</v>
      </c>
      <c r="D120" s="80">
        <f t="shared" si="12"/>
        <v>1060.6720956427237</v>
      </c>
      <c r="E120" s="80">
        <f t="shared" si="13"/>
        <v>2434.615905757697</v>
      </c>
      <c r="F120" s="80">
        <f t="shared" si="7"/>
        <v>3495.2880014004204</v>
      </c>
      <c r="G120" s="71">
        <f t="shared" si="8"/>
        <v>217014.78319273706</v>
      </c>
    </row>
    <row r="121" spans="1:7" x14ac:dyDescent="0.35">
      <c r="A121" s="79">
        <f t="shared" si="9"/>
        <v>49157</v>
      </c>
      <c r="B121" s="73">
        <f t="shared" si="10"/>
        <v>107</v>
      </c>
      <c r="C121" s="71">
        <f t="shared" si="11"/>
        <v>217014.78319273706</v>
      </c>
      <c r="D121" s="80">
        <f t="shared" si="12"/>
        <v>1048.9047854315615</v>
      </c>
      <c r="E121" s="80">
        <f t="shared" si="13"/>
        <v>2446.3832159688591</v>
      </c>
      <c r="F121" s="80">
        <f t="shared" si="7"/>
        <v>3495.2880014004204</v>
      </c>
      <c r="G121" s="71">
        <f t="shared" si="8"/>
        <v>214568.39997676821</v>
      </c>
    </row>
    <row r="122" spans="1:7" x14ac:dyDescent="0.35">
      <c r="A122" s="79">
        <f t="shared" si="9"/>
        <v>49188</v>
      </c>
      <c r="B122" s="73">
        <f t="shared" si="10"/>
        <v>108</v>
      </c>
      <c r="C122" s="71">
        <f t="shared" si="11"/>
        <v>214568.39997676821</v>
      </c>
      <c r="D122" s="80">
        <f t="shared" si="12"/>
        <v>1037.080599887712</v>
      </c>
      <c r="E122" s="80">
        <f t="shared" si="13"/>
        <v>2458.2074015127082</v>
      </c>
      <c r="F122" s="80">
        <f t="shared" si="7"/>
        <v>3495.2880014004204</v>
      </c>
      <c r="G122" s="71">
        <f t="shared" si="8"/>
        <v>212110.1925752555</v>
      </c>
    </row>
    <row r="123" spans="1:7" x14ac:dyDescent="0.35">
      <c r="A123" s="79">
        <f t="shared" si="9"/>
        <v>49218</v>
      </c>
      <c r="B123" s="73">
        <f t="shared" si="10"/>
        <v>109</v>
      </c>
      <c r="C123" s="71">
        <f t="shared" si="11"/>
        <v>212110.1925752555</v>
      </c>
      <c r="D123" s="80">
        <f t="shared" si="12"/>
        <v>1025.1992641137338</v>
      </c>
      <c r="E123" s="80">
        <f t="shared" si="13"/>
        <v>2470.0887372866864</v>
      </c>
      <c r="F123" s="80">
        <f t="shared" si="7"/>
        <v>3495.2880014004204</v>
      </c>
      <c r="G123" s="71">
        <f t="shared" si="8"/>
        <v>209640.10383796881</v>
      </c>
    </row>
    <row r="124" spans="1:7" x14ac:dyDescent="0.35">
      <c r="A124" s="79">
        <f t="shared" si="9"/>
        <v>49249</v>
      </c>
      <c r="B124" s="73">
        <f t="shared" si="10"/>
        <v>110</v>
      </c>
      <c r="C124" s="71">
        <f t="shared" si="11"/>
        <v>209640.10383796881</v>
      </c>
      <c r="D124" s="80">
        <f t="shared" si="12"/>
        <v>1013.260501883515</v>
      </c>
      <c r="E124" s="80">
        <f t="shared" si="13"/>
        <v>2482.0274995169057</v>
      </c>
      <c r="F124" s="80">
        <f t="shared" si="7"/>
        <v>3495.2880014004204</v>
      </c>
      <c r="G124" s="71">
        <f t="shared" si="8"/>
        <v>207158.07633845191</v>
      </c>
    </row>
    <row r="125" spans="1:7" x14ac:dyDescent="0.35">
      <c r="A125" s="79">
        <f t="shared" si="9"/>
        <v>49279</v>
      </c>
      <c r="B125" s="73">
        <f t="shared" si="10"/>
        <v>111</v>
      </c>
      <c r="C125" s="71">
        <f t="shared" si="11"/>
        <v>207158.07633845191</v>
      </c>
      <c r="D125" s="80">
        <f t="shared" si="12"/>
        <v>1001.26403563585</v>
      </c>
      <c r="E125" s="80">
        <f t="shared" si="13"/>
        <v>2494.0239657645707</v>
      </c>
      <c r="F125" s="80">
        <f t="shared" si="7"/>
        <v>3495.2880014004204</v>
      </c>
      <c r="G125" s="71">
        <f t="shared" si="8"/>
        <v>204664.05237268735</v>
      </c>
    </row>
    <row r="126" spans="1:7" x14ac:dyDescent="0.35">
      <c r="A126" s="79">
        <f t="shared" si="9"/>
        <v>49310</v>
      </c>
      <c r="B126" s="73">
        <f t="shared" si="10"/>
        <v>112</v>
      </c>
      <c r="C126" s="71">
        <f t="shared" si="11"/>
        <v>204664.05237268735</v>
      </c>
      <c r="D126" s="80">
        <f t="shared" si="12"/>
        <v>989.20958646798783</v>
      </c>
      <c r="E126" s="80">
        <f t="shared" si="13"/>
        <v>2506.0784149324327</v>
      </c>
      <c r="F126" s="80">
        <f t="shared" si="7"/>
        <v>3495.2880014004204</v>
      </c>
      <c r="G126" s="71">
        <f t="shared" si="8"/>
        <v>202157.9739577549</v>
      </c>
    </row>
    <row r="127" spans="1:7" x14ac:dyDescent="0.35">
      <c r="A127" s="79">
        <f t="shared" si="9"/>
        <v>49341</v>
      </c>
      <c r="B127" s="73">
        <f t="shared" si="10"/>
        <v>113</v>
      </c>
      <c r="C127" s="71">
        <f t="shared" si="11"/>
        <v>202157.9739577549</v>
      </c>
      <c r="D127" s="80">
        <f t="shared" si="12"/>
        <v>977.09687412914786</v>
      </c>
      <c r="E127" s="80">
        <f t="shared" si="13"/>
        <v>2518.1911272712728</v>
      </c>
      <c r="F127" s="80">
        <f t="shared" si="7"/>
        <v>3495.2880014004204</v>
      </c>
      <c r="G127" s="71">
        <f t="shared" si="8"/>
        <v>199639.78283048363</v>
      </c>
    </row>
    <row r="128" spans="1:7" x14ac:dyDescent="0.35">
      <c r="A128" s="79">
        <f t="shared" si="9"/>
        <v>49369</v>
      </c>
      <c r="B128" s="73">
        <f t="shared" si="10"/>
        <v>114</v>
      </c>
      <c r="C128" s="71">
        <f t="shared" si="11"/>
        <v>199639.78283048363</v>
      </c>
      <c r="D128" s="80">
        <f t="shared" si="12"/>
        <v>964.92561701400314</v>
      </c>
      <c r="E128" s="80">
        <f t="shared" si="13"/>
        <v>2530.3623843864175</v>
      </c>
      <c r="F128" s="80">
        <f t="shared" si="7"/>
        <v>3495.2880014004204</v>
      </c>
      <c r="G128" s="71">
        <f t="shared" si="8"/>
        <v>197109.42044609721</v>
      </c>
    </row>
    <row r="129" spans="1:7" x14ac:dyDescent="0.35">
      <c r="A129" s="79">
        <f t="shared" si="9"/>
        <v>49400</v>
      </c>
      <c r="B129" s="73">
        <f t="shared" si="10"/>
        <v>115</v>
      </c>
      <c r="C129" s="71">
        <f t="shared" si="11"/>
        <v>197109.42044609721</v>
      </c>
      <c r="D129" s="80">
        <f t="shared" si="12"/>
        <v>952.69553215613541</v>
      </c>
      <c r="E129" s="80">
        <f t="shared" si="13"/>
        <v>2542.5924692442854</v>
      </c>
      <c r="F129" s="80">
        <f t="shared" si="7"/>
        <v>3495.2880014004209</v>
      </c>
      <c r="G129" s="71">
        <f t="shared" si="8"/>
        <v>194566.82797685292</v>
      </c>
    </row>
    <row r="130" spans="1:7" x14ac:dyDescent="0.35">
      <c r="A130" s="79">
        <f t="shared" si="9"/>
        <v>49430</v>
      </c>
      <c r="B130" s="73">
        <f t="shared" si="10"/>
        <v>116</v>
      </c>
      <c r="C130" s="71">
        <f t="shared" si="11"/>
        <v>194566.82797685292</v>
      </c>
      <c r="D130" s="80">
        <f t="shared" si="12"/>
        <v>940.40633522145492</v>
      </c>
      <c r="E130" s="80">
        <f t="shared" si="13"/>
        <v>2554.881666178966</v>
      </c>
      <c r="F130" s="80">
        <f t="shared" si="7"/>
        <v>3495.2880014004209</v>
      </c>
      <c r="G130" s="71">
        <f t="shared" si="8"/>
        <v>192011.94631067396</v>
      </c>
    </row>
    <row r="131" spans="1:7" x14ac:dyDescent="0.35">
      <c r="A131" s="79">
        <f t="shared" si="9"/>
        <v>49461</v>
      </c>
      <c r="B131" s="73">
        <f t="shared" si="10"/>
        <v>117</v>
      </c>
      <c r="C131" s="71">
        <f t="shared" si="11"/>
        <v>192011.94631067396</v>
      </c>
      <c r="D131" s="80">
        <f t="shared" si="12"/>
        <v>928.05774050158971</v>
      </c>
      <c r="E131" s="80">
        <f t="shared" si="13"/>
        <v>2567.2302608988307</v>
      </c>
      <c r="F131" s="80">
        <f t="shared" si="7"/>
        <v>3495.2880014004204</v>
      </c>
      <c r="G131" s="71">
        <f t="shared" si="8"/>
        <v>189444.71604977513</v>
      </c>
    </row>
    <row r="132" spans="1:7" x14ac:dyDescent="0.35">
      <c r="A132" s="79">
        <f t="shared" si="9"/>
        <v>49491</v>
      </c>
      <c r="B132" s="73">
        <f t="shared" si="10"/>
        <v>118</v>
      </c>
      <c r="C132" s="71">
        <f t="shared" si="11"/>
        <v>189444.71604977513</v>
      </c>
      <c r="D132" s="80">
        <f t="shared" si="12"/>
        <v>915.64946090724538</v>
      </c>
      <c r="E132" s="80">
        <f t="shared" si="13"/>
        <v>2579.6385404931752</v>
      </c>
      <c r="F132" s="80">
        <f t="shared" si="7"/>
        <v>3495.2880014004204</v>
      </c>
      <c r="G132" s="71">
        <f t="shared" si="8"/>
        <v>186865.07750928195</v>
      </c>
    </row>
    <row r="133" spans="1:7" x14ac:dyDescent="0.35">
      <c r="A133" s="79">
        <f t="shared" si="9"/>
        <v>49522</v>
      </c>
      <c r="B133" s="73">
        <f t="shared" si="10"/>
        <v>119</v>
      </c>
      <c r="C133" s="71">
        <f t="shared" si="11"/>
        <v>186865.07750928195</v>
      </c>
      <c r="D133" s="80">
        <f t="shared" si="12"/>
        <v>903.18120796152846</v>
      </c>
      <c r="E133" s="80">
        <f t="shared" si="13"/>
        <v>2592.1067934388916</v>
      </c>
      <c r="F133" s="80">
        <f t="shared" si="7"/>
        <v>3495.2880014004199</v>
      </c>
      <c r="G133" s="71">
        <f t="shared" si="8"/>
        <v>184272.97071584305</v>
      </c>
    </row>
    <row r="134" spans="1:7" x14ac:dyDescent="0.35">
      <c r="A134" s="79">
        <f t="shared" si="9"/>
        <v>49553</v>
      </c>
      <c r="B134" s="73">
        <f t="shared" si="10"/>
        <v>120</v>
      </c>
      <c r="C134" s="71">
        <f t="shared" si="11"/>
        <v>184272.97071584305</v>
      </c>
      <c r="D134" s="80">
        <f t="shared" si="12"/>
        <v>890.65269179324048</v>
      </c>
      <c r="E134" s="80">
        <f t="shared" si="13"/>
        <v>2604.6353096071803</v>
      </c>
      <c r="F134" s="80">
        <f t="shared" si="7"/>
        <v>3495.2880014004209</v>
      </c>
      <c r="G134" s="71">
        <f t="shared" si="8"/>
        <v>181668.33540623588</v>
      </c>
    </row>
    <row r="135" spans="1:7" x14ac:dyDescent="0.35">
      <c r="A135" s="79">
        <f t="shared" si="9"/>
        <v>49583</v>
      </c>
      <c r="B135" s="73">
        <f t="shared" si="10"/>
        <v>121</v>
      </c>
      <c r="C135" s="71">
        <f t="shared" si="11"/>
        <v>181668.33540623588</v>
      </c>
      <c r="D135" s="80">
        <f t="shared" si="12"/>
        <v>878.06362113013904</v>
      </c>
      <c r="E135" s="80">
        <f t="shared" si="13"/>
        <v>2617.2243802702815</v>
      </c>
      <c r="F135" s="80">
        <f t="shared" si="7"/>
        <v>3495.2880014004204</v>
      </c>
      <c r="G135" s="71">
        <f t="shared" si="8"/>
        <v>179051.1110259656</v>
      </c>
    </row>
    <row r="136" spans="1:7" x14ac:dyDescent="0.35">
      <c r="A136" s="79">
        <f t="shared" si="9"/>
        <v>49614</v>
      </c>
      <c r="B136" s="73">
        <f t="shared" si="10"/>
        <v>122</v>
      </c>
      <c r="C136" s="71">
        <f t="shared" si="11"/>
        <v>179051.1110259656</v>
      </c>
      <c r="D136" s="80">
        <f t="shared" si="12"/>
        <v>865.41370329216625</v>
      </c>
      <c r="E136" s="80">
        <f t="shared" si="13"/>
        <v>2629.8742981082542</v>
      </c>
      <c r="F136" s="80">
        <f t="shared" si="7"/>
        <v>3495.2880014004204</v>
      </c>
      <c r="G136" s="71">
        <f t="shared" si="8"/>
        <v>176421.23672785735</v>
      </c>
    </row>
    <row r="137" spans="1:7" x14ac:dyDescent="0.35">
      <c r="A137" s="79">
        <f t="shared" si="9"/>
        <v>49644</v>
      </c>
      <c r="B137" s="73">
        <f t="shared" si="10"/>
        <v>123</v>
      </c>
      <c r="C137" s="71">
        <f t="shared" si="11"/>
        <v>176421.23672785735</v>
      </c>
      <c r="D137" s="80">
        <f t="shared" si="12"/>
        <v>852.70264418464308</v>
      </c>
      <c r="E137" s="80">
        <f t="shared" si="13"/>
        <v>2642.5853572157775</v>
      </c>
      <c r="F137" s="80">
        <f t="shared" si="7"/>
        <v>3495.2880014004204</v>
      </c>
      <c r="G137" s="71">
        <f t="shared" si="8"/>
        <v>173778.65137064157</v>
      </c>
    </row>
    <row r="138" spans="1:7" x14ac:dyDescent="0.35">
      <c r="A138" s="79">
        <f t="shared" si="9"/>
        <v>49675</v>
      </c>
      <c r="B138" s="73">
        <f t="shared" si="10"/>
        <v>124</v>
      </c>
      <c r="C138" s="71">
        <f t="shared" si="11"/>
        <v>173778.65137064157</v>
      </c>
      <c r="D138" s="80">
        <f t="shared" si="12"/>
        <v>839.93014829143328</v>
      </c>
      <c r="E138" s="80">
        <f t="shared" si="13"/>
        <v>2655.3578531089875</v>
      </c>
      <c r="F138" s="80">
        <f t="shared" si="7"/>
        <v>3495.2880014004209</v>
      </c>
      <c r="G138" s="71">
        <f t="shared" si="8"/>
        <v>171123.29351753258</v>
      </c>
    </row>
    <row r="139" spans="1:7" x14ac:dyDescent="0.35">
      <c r="A139" s="79">
        <f t="shared" si="9"/>
        <v>49706</v>
      </c>
      <c r="B139" s="73">
        <f t="shared" si="10"/>
        <v>125</v>
      </c>
      <c r="C139" s="71">
        <f t="shared" si="11"/>
        <v>171123.29351753258</v>
      </c>
      <c r="D139" s="80">
        <f t="shared" si="12"/>
        <v>827.09591866807318</v>
      </c>
      <c r="E139" s="80">
        <f t="shared" si="13"/>
        <v>2668.192082732347</v>
      </c>
      <c r="F139" s="80">
        <f t="shared" si="7"/>
        <v>3495.2880014004204</v>
      </c>
      <c r="G139" s="71">
        <f t="shared" si="8"/>
        <v>168455.10143480025</v>
      </c>
    </row>
    <row r="140" spans="1:7" x14ac:dyDescent="0.35">
      <c r="A140" s="79">
        <f t="shared" si="9"/>
        <v>49735</v>
      </c>
      <c r="B140" s="73">
        <f t="shared" si="10"/>
        <v>126</v>
      </c>
      <c r="C140" s="71">
        <f t="shared" si="11"/>
        <v>168455.10143480025</v>
      </c>
      <c r="D140" s="80">
        <f t="shared" si="12"/>
        <v>814.19965693486677</v>
      </c>
      <c r="E140" s="80">
        <f t="shared" si="13"/>
        <v>2681.0883444655537</v>
      </c>
      <c r="F140" s="80">
        <f t="shared" si="7"/>
        <v>3495.2880014004204</v>
      </c>
      <c r="G140" s="71">
        <f t="shared" si="8"/>
        <v>165774.01309033469</v>
      </c>
    </row>
    <row r="141" spans="1:7" x14ac:dyDescent="0.35">
      <c r="A141" s="79">
        <f t="shared" si="9"/>
        <v>49766</v>
      </c>
      <c r="B141" s="73">
        <f t="shared" si="10"/>
        <v>127</v>
      </c>
      <c r="C141" s="71">
        <f t="shared" si="11"/>
        <v>165774.01309033469</v>
      </c>
      <c r="D141" s="80">
        <f t="shared" si="12"/>
        <v>801.24106326995002</v>
      </c>
      <c r="E141" s="80">
        <f t="shared" si="13"/>
        <v>2694.0469381304706</v>
      </c>
      <c r="F141" s="80">
        <f t="shared" si="7"/>
        <v>3495.2880014004204</v>
      </c>
      <c r="G141" s="71">
        <f t="shared" si="8"/>
        <v>163079.96615220423</v>
      </c>
    </row>
    <row r="142" spans="1:7" x14ac:dyDescent="0.35">
      <c r="A142" s="79">
        <f t="shared" si="9"/>
        <v>49796</v>
      </c>
      <c r="B142" s="73">
        <f t="shared" si="10"/>
        <v>128</v>
      </c>
      <c r="C142" s="71">
        <f t="shared" si="11"/>
        <v>163079.96615220423</v>
      </c>
      <c r="D142" s="80">
        <f t="shared" si="12"/>
        <v>788.21983640231952</v>
      </c>
      <c r="E142" s="80">
        <f t="shared" si="13"/>
        <v>2707.0681649981011</v>
      </c>
      <c r="F142" s="80">
        <f t="shared" si="7"/>
        <v>3495.2880014004204</v>
      </c>
      <c r="G142" s="71">
        <f t="shared" si="8"/>
        <v>160372.89798720612</v>
      </c>
    </row>
    <row r="143" spans="1:7" x14ac:dyDescent="0.35">
      <c r="A143" s="79">
        <f t="shared" si="9"/>
        <v>49827</v>
      </c>
      <c r="B143" s="73">
        <f t="shared" si="10"/>
        <v>129</v>
      </c>
      <c r="C143" s="71">
        <f t="shared" si="11"/>
        <v>160372.89798720612</v>
      </c>
      <c r="D143" s="80">
        <f t="shared" si="12"/>
        <v>775.13567360482853</v>
      </c>
      <c r="E143" s="80">
        <f t="shared" si="13"/>
        <v>2720.1523277955921</v>
      </c>
      <c r="F143" s="80">
        <f t="shared" si="7"/>
        <v>3495.2880014004204</v>
      </c>
      <c r="G143" s="71">
        <f t="shared" si="8"/>
        <v>157652.74565941052</v>
      </c>
    </row>
    <row r="144" spans="1:7" x14ac:dyDescent="0.35">
      <c r="A144" s="79">
        <f t="shared" si="9"/>
        <v>49857</v>
      </c>
      <c r="B144" s="73">
        <f t="shared" si="10"/>
        <v>130</v>
      </c>
      <c r="C144" s="71">
        <f t="shared" si="11"/>
        <v>157652.74565941052</v>
      </c>
      <c r="D144" s="80">
        <f t="shared" si="12"/>
        <v>761.98827068714991</v>
      </c>
      <c r="E144" s="80">
        <f t="shared" si="13"/>
        <v>2733.2997307132705</v>
      </c>
      <c r="F144" s="80">
        <f t="shared" ref="F144:F207" si="14">IF(B144="","",SUM(D144:E144))</f>
        <v>3495.2880014004204</v>
      </c>
      <c r="G144" s="71">
        <f t="shared" ref="G144:G207" si="15">IF(B144="","",SUM(C144)-SUM(E144))</f>
        <v>154919.44592869724</v>
      </c>
    </row>
    <row r="145" spans="1:7" x14ac:dyDescent="0.35">
      <c r="A145" s="79">
        <f t="shared" ref="A145:A208" si="16">IF(B145="","",EDATE(A144,1))</f>
        <v>49888</v>
      </c>
      <c r="B145" s="73">
        <f t="shared" ref="B145:B208" si="17">IF(B144="","",IF(SUM(B144)+1&lt;=$E$7,SUM(B144)+1,""))</f>
        <v>131</v>
      </c>
      <c r="C145" s="71">
        <f t="shared" ref="C145:C208" si="18">IF(B145="","",G144)</f>
        <v>154919.44592869724</v>
      </c>
      <c r="D145" s="80">
        <f t="shared" ref="D145:D208" si="19">IF(B145="","",IPMT($E$11/12,B145,$E$7,-$E$8,$E$9,0))</f>
        <v>748.7773219887024</v>
      </c>
      <c r="E145" s="80">
        <f t="shared" ref="E145:E208" si="20">IF(B145="","",PPMT($E$11/12,B145,$E$7,-$E$8,$E$9,0))</f>
        <v>2746.5106794117182</v>
      </c>
      <c r="F145" s="80">
        <f t="shared" si="14"/>
        <v>3495.2880014004204</v>
      </c>
      <c r="G145" s="71">
        <f t="shared" si="15"/>
        <v>152172.93524928551</v>
      </c>
    </row>
    <row r="146" spans="1:7" x14ac:dyDescent="0.35">
      <c r="A146" s="79">
        <f t="shared" si="16"/>
        <v>49919</v>
      </c>
      <c r="B146" s="73">
        <f t="shared" si="17"/>
        <v>132</v>
      </c>
      <c r="C146" s="71">
        <f t="shared" si="18"/>
        <v>152172.93524928551</v>
      </c>
      <c r="D146" s="80">
        <f t="shared" si="19"/>
        <v>735.50252037154564</v>
      </c>
      <c r="E146" s="80">
        <f t="shared" si="20"/>
        <v>2759.785481028875</v>
      </c>
      <c r="F146" s="80">
        <f t="shared" si="14"/>
        <v>3495.2880014004204</v>
      </c>
      <c r="G146" s="71">
        <f t="shared" si="15"/>
        <v>149413.14976825664</v>
      </c>
    </row>
    <row r="147" spans="1:7" x14ac:dyDescent="0.35">
      <c r="A147" s="79">
        <f t="shared" si="16"/>
        <v>49949</v>
      </c>
      <c r="B147" s="73">
        <f t="shared" si="17"/>
        <v>133</v>
      </c>
      <c r="C147" s="71">
        <f t="shared" si="18"/>
        <v>149413.14976825664</v>
      </c>
      <c r="D147" s="80">
        <f t="shared" si="19"/>
        <v>722.16355721323953</v>
      </c>
      <c r="E147" s="80">
        <f t="shared" si="20"/>
        <v>2773.1244441871809</v>
      </c>
      <c r="F147" s="80">
        <f t="shared" si="14"/>
        <v>3495.2880014004204</v>
      </c>
      <c r="G147" s="71">
        <f t="shared" si="15"/>
        <v>146640.02532406946</v>
      </c>
    </row>
    <row r="148" spans="1:7" x14ac:dyDescent="0.35">
      <c r="A148" s="79">
        <f t="shared" si="16"/>
        <v>49980</v>
      </c>
      <c r="B148" s="73">
        <f t="shared" si="17"/>
        <v>134</v>
      </c>
      <c r="C148" s="71">
        <f t="shared" si="18"/>
        <v>146640.02532406946</v>
      </c>
      <c r="D148" s="80">
        <f t="shared" si="19"/>
        <v>708.76012239966815</v>
      </c>
      <c r="E148" s="80">
        <f t="shared" si="20"/>
        <v>2786.5278790007528</v>
      </c>
      <c r="F148" s="80">
        <f t="shared" si="14"/>
        <v>3495.2880014004209</v>
      </c>
      <c r="G148" s="71">
        <f t="shared" si="15"/>
        <v>143853.4974450687</v>
      </c>
    </row>
    <row r="149" spans="1:7" x14ac:dyDescent="0.35">
      <c r="A149" s="79">
        <f t="shared" si="16"/>
        <v>50010</v>
      </c>
      <c r="B149" s="73">
        <f t="shared" si="17"/>
        <v>135</v>
      </c>
      <c r="C149" s="71">
        <f t="shared" si="18"/>
        <v>143853.4974450687</v>
      </c>
      <c r="D149" s="80">
        <f t="shared" si="19"/>
        <v>695.29190431783127</v>
      </c>
      <c r="E149" s="80">
        <f t="shared" si="20"/>
        <v>2799.9960970825896</v>
      </c>
      <c r="F149" s="80">
        <f t="shared" si="14"/>
        <v>3495.2880014004209</v>
      </c>
      <c r="G149" s="71">
        <f t="shared" si="15"/>
        <v>141053.50134798611</v>
      </c>
    </row>
    <row r="150" spans="1:7" x14ac:dyDescent="0.35">
      <c r="A150" s="79">
        <f t="shared" si="16"/>
        <v>50041</v>
      </c>
      <c r="B150" s="73">
        <f t="shared" si="17"/>
        <v>136</v>
      </c>
      <c r="C150" s="71">
        <f t="shared" si="18"/>
        <v>141053.50134798611</v>
      </c>
      <c r="D150" s="80">
        <f t="shared" si="19"/>
        <v>681.75858984859872</v>
      </c>
      <c r="E150" s="80">
        <f t="shared" si="20"/>
        <v>2813.5294115518218</v>
      </c>
      <c r="F150" s="80">
        <f t="shared" si="14"/>
        <v>3495.2880014004204</v>
      </c>
      <c r="G150" s="71">
        <f t="shared" si="15"/>
        <v>138239.97193643427</v>
      </c>
    </row>
    <row r="151" spans="1:7" x14ac:dyDescent="0.35">
      <c r="A151" s="79">
        <f t="shared" si="16"/>
        <v>50072</v>
      </c>
      <c r="B151" s="73">
        <f t="shared" si="17"/>
        <v>137</v>
      </c>
      <c r="C151" s="71">
        <f t="shared" si="18"/>
        <v>138239.97193643427</v>
      </c>
      <c r="D151" s="80">
        <f t="shared" si="19"/>
        <v>668.15986435943137</v>
      </c>
      <c r="E151" s="80">
        <f t="shared" si="20"/>
        <v>2827.1281370409893</v>
      </c>
      <c r="F151" s="80">
        <f t="shared" si="14"/>
        <v>3495.2880014004204</v>
      </c>
      <c r="G151" s="71">
        <f t="shared" si="15"/>
        <v>135412.84379939327</v>
      </c>
    </row>
    <row r="152" spans="1:7" x14ac:dyDescent="0.35">
      <c r="A152" s="79">
        <f t="shared" si="16"/>
        <v>50100</v>
      </c>
      <c r="B152" s="73">
        <f t="shared" si="17"/>
        <v>138</v>
      </c>
      <c r="C152" s="71">
        <f t="shared" si="18"/>
        <v>135412.84379939327</v>
      </c>
      <c r="D152" s="80">
        <f t="shared" si="19"/>
        <v>654.49541169706663</v>
      </c>
      <c r="E152" s="80">
        <f t="shared" si="20"/>
        <v>2840.7925897033533</v>
      </c>
      <c r="F152" s="80">
        <f t="shared" si="14"/>
        <v>3495.2880014004199</v>
      </c>
      <c r="G152" s="71">
        <f t="shared" si="15"/>
        <v>132572.05120968993</v>
      </c>
    </row>
    <row r="153" spans="1:7" x14ac:dyDescent="0.35">
      <c r="A153" s="79">
        <f t="shared" si="16"/>
        <v>50131</v>
      </c>
      <c r="B153" s="73">
        <f t="shared" si="17"/>
        <v>139</v>
      </c>
      <c r="C153" s="71">
        <f t="shared" si="18"/>
        <v>132572.05120968993</v>
      </c>
      <c r="D153" s="80">
        <f t="shared" si="19"/>
        <v>640.76491418016724</v>
      </c>
      <c r="E153" s="80">
        <f t="shared" si="20"/>
        <v>2854.5230872202537</v>
      </c>
      <c r="F153" s="80">
        <f t="shared" si="14"/>
        <v>3495.2880014004209</v>
      </c>
      <c r="G153" s="71">
        <f t="shared" si="15"/>
        <v>129717.52812246968</v>
      </c>
    </row>
    <row r="154" spans="1:7" x14ac:dyDescent="0.35">
      <c r="A154" s="79">
        <f t="shared" si="16"/>
        <v>50161</v>
      </c>
      <c r="B154" s="73">
        <f t="shared" si="17"/>
        <v>140</v>
      </c>
      <c r="C154" s="71">
        <f t="shared" si="18"/>
        <v>129717.52812246968</v>
      </c>
      <c r="D154" s="80">
        <f t="shared" si="19"/>
        <v>626.96805259193582</v>
      </c>
      <c r="E154" s="80">
        <f t="shared" si="20"/>
        <v>2868.3199488084842</v>
      </c>
      <c r="F154" s="80">
        <f t="shared" si="14"/>
        <v>3495.2880014004199</v>
      </c>
      <c r="G154" s="71">
        <f t="shared" si="15"/>
        <v>126849.2081736612</v>
      </c>
    </row>
    <row r="155" spans="1:7" x14ac:dyDescent="0.35">
      <c r="A155" s="79">
        <f t="shared" si="16"/>
        <v>50192</v>
      </c>
      <c r="B155" s="73">
        <f t="shared" si="17"/>
        <v>141</v>
      </c>
      <c r="C155" s="71">
        <f t="shared" si="18"/>
        <v>126849.2081736612</v>
      </c>
      <c r="D155" s="80">
        <f t="shared" si="19"/>
        <v>613.10450617269498</v>
      </c>
      <c r="E155" s="80">
        <f t="shared" si="20"/>
        <v>2882.1834952277254</v>
      </c>
      <c r="F155" s="80">
        <f t="shared" si="14"/>
        <v>3495.2880014004204</v>
      </c>
      <c r="G155" s="71">
        <f t="shared" si="15"/>
        <v>123967.02467843347</v>
      </c>
    </row>
    <row r="156" spans="1:7" x14ac:dyDescent="0.35">
      <c r="A156" s="79">
        <f t="shared" si="16"/>
        <v>50222</v>
      </c>
      <c r="B156" s="73">
        <f t="shared" si="17"/>
        <v>142</v>
      </c>
      <c r="C156" s="71">
        <f t="shared" si="18"/>
        <v>123967.02467843347</v>
      </c>
      <c r="D156" s="80">
        <f t="shared" si="19"/>
        <v>599.17395261242768</v>
      </c>
      <c r="E156" s="80">
        <f t="shared" si="20"/>
        <v>2896.1140487879934</v>
      </c>
      <c r="F156" s="80">
        <f t="shared" si="14"/>
        <v>3495.2880014004213</v>
      </c>
      <c r="G156" s="71">
        <f t="shared" si="15"/>
        <v>121070.91062964548</v>
      </c>
    </row>
    <row r="157" spans="1:7" x14ac:dyDescent="0.35">
      <c r="A157" s="79">
        <f t="shared" si="16"/>
        <v>50253</v>
      </c>
      <c r="B157" s="73">
        <f t="shared" si="17"/>
        <v>143</v>
      </c>
      <c r="C157" s="71">
        <f t="shared" si="18"/>
        <v>121070.91062964548</v>
      </c>
      <c r="D157" s="80">
        <f t="shared" si="19"/>
        <v>585.17606804328568</v>
      </c>
      <c r="E157" s="80">
        <f t="shared" si="20"/>
        <v>2910.1119333571346</v>
      </c>
      <c r="F157" s="80">
        <f t="shared" si="14"/>
        <v>3495.2880014004204</v>
      </c>
      <c r="G157" s="71">
        <f t="shared" si="15"/>
        <v>118160.79869628834</v>
      </c>
    </row>
    <row r="158" spans="1:7" x14ac:dyDescent="0.35">
      <c r="A158" s="79">
        <f t="shared" si="16"/>
        <v>50284</v>
      </c>
      <c r="B158" s="73">
        <f t="shared" si="17"/>
        <v>144</v>
      </c>
      <c r="C158" s="71">
        <f t="shared" si="18"/>
        <v>118160.79869628834</v>
      </c>
      <c r="D158" s="80">
        <f t="shared" si="19"/>
        <v>571.11052703205951</v>
      </c>
      <c r="E158" s="80">
        <f t="shared" si="20"/>
        <v>2924.1774743683609</v>
      </c>
      <c r="F158" s="80">
        <f t="shared" si="14"/>
        <v>3495.2880014004204</v>
      </c>
      <c r="G158" s="71">
        <f t="shared" si="15"/>
        <v>115236.62122191998</v>
      </c>
    </row>
    <row r="159" spans="1:7" x14ac:dyDescent="0.35">
      <c r="A159" s="79">
        <f t="shared" si="16"/>
        <v>50314</v>
      </c>
      <c r="B159" s="73">
        <f t="shared" si="17"/>
        <v>145</v>
      </c>
      <c r="C159" s="71">
        <f t="shared" si="18"/>
        <v>115236.62122191998</v>
      </c>
      <c r="D159" s="80">
        <f t="shared" si="19"/>
        <v>556.97700257261238</v>
      </c>
      <c r="E159" s="80">
        <f t="shared" si="20"/>
        <v>2938.3109988278084</v>
      </c>
      <c r="F159" s="80">
        <f t="shared" si="14"/>
        <v>3495.2880014004209</v>
      </c>
      <c r="G159" s="71">
        <f t="shared" si="15"/>
        <v>112298.31022309218</v>
      </c>
    </row>
    <row r="160" spans="1:7" x14ac:dyDescent="0.35">
      <c r="A160" s="79">
        <f t="shared" si="16"/>
        <v>50345</v>
      </c>
      <c r="B160" s="73">
        <f t="shared" si="17"/>
        <v>146</v>
      </c>
      <c r="C160" s="71">
        <f t="shared" si="18"/>
        <v>112298.31022309218</v>
      </c>
      <c r="D160" s="80">
        <f t="shared" si="19"/>
        <v>542.77516607827795</v>
      </c>
      <c r="E160" s="80">
        <f t="shared" si="20"/>
        <v>2952.5128353221426</v>
      </c>
      <c r="F160" s="80">
        <f t="shared" si="14"/>
        <v>3495.2880014004204</v>
      </c>
      <c r="G160" s="71">
        <f t="shared" si="15"/>
        <v>109345.79738777004</v>
      </c>
    </row>
    <row r="161" spans="1:7" x14ac:dyDescent="0.35">
      <c r="A161" s="79">
        <f t="shared" si="16"/>
        <v>50375</v>
      </c>
      <c r="B161" s="73">
        <f t="shared" si="17"/>
        <v>147</v>
      </c>
      <c r="C161" s="71">
        <f t="shared" si="18"/>
        <v>109345.79738777004</v>
      </c>
      <c r="D161" s="80">
        <f t="shared" si="19"/>
        <v>528.50468737422102</v>
      </c>
      <c r="E161" s="80">
        <f t="shared" si="20"/>
        <v>2966.7833140261992</v>
      </c>
      <c r="F161" s="80">
        <f t="shared" si="14"/>
        <v>3495.2880014004204</v>
      </c>
      <c r="G161" s="71">
        <f t="shared" si="15"/>
        <v>106379.01407374385</v>
      </c>
    </row>
    <row r="162" spans="1:7" x14ac:dyDescent="0.35">
      <c r="A162" s="79">
        <f t="shared" si="16"/>
        <v>50406</v>
      </c>
      <c r="B162" s="73">
        <f t="shared" si="17"/>
        <v>148</v>
      </c>
      <c r="C162" s="71">
        <f t="shared" si="18"/>
        <v>106379.01407374385</v>
      </c>
      <c r="D162" s="80">
        <f t="shared" si="19"/>
        <v>514.16523468976106</v>
      </c>
      <c r="E162" s="80">
        <f t="shared" si="20"/>
        <v>2981.1227667106596</v>
      </c>
      <c r="F162" s="80">
        <f t="shared" si="14"/>
        <v>3495.2880014004204</v>
      </c>
      <c r="G162" s="71">
        <f t="shared" si="15"/>
        <v>103397.89130703319</v>
      </c>
    </row>
    <row r="163" spans="1:7" x14ac:dyDescent="0.35">
      <c r="A163" s="79">
        <f t="shared" si="16"/>
        <v>50437</v>
      </c>
      <c r="B163" s="73">
        <f t="shared" si="17"/>
        <v>149</v>
      </c>
      <c r="C163" s="71">
        <f t="shared" si="18"/>
        <v>103397.89130703319</v>
      </c>
      <c r="D163" s="80">
        <f t="shared" si="19"/>
        <v>499.75647465065953</v>
      </c>
      <c r="E163" s="80">
        <f t="shared" si="20"/>
        <v>2995.5315267497608</v>
      </c>
      <c r="F163" s="80">
        <f t="shared" si="14"/>
        <v>3495.2880014004204</v>
      </c>
      <c r="G163" s="71">
        <f t="shared" si="15"/>
        <v>100402.35978028343</v>
      </c>
    </row>
    <row r="164" spans="1:7" x14ac:dyDescent="0.35">
      <c r="A164" s="79">
        <f t="shared" si="16"/>
        <v>50465</v>
      </c>
      <c r="B164" s="73">
        <f t="shared" si="17"/>
        <v>150</v>
      </c>
      <c r="C164" s="71">
        <f t="shared" si="18"/>
        <v>100402.35978028343</v>
      </c>
      <c r="D164" s="80">
        <f t="shared" si="19"/>
        <v>485.27807227136901</v>
      </c>
      <c r="E164" s="80">
        <f t="shared" si="20"/>
        <v>3010.0099291290517</v>
      </c>
      <c r="F164" s="80">
        <f t="shared" si="14"/>
        <v>3495.2880014004209</v>
      </c>
      <c r="G164" s="71">
        <f t="shared" si="15"/>
        <v>97392.349851154373</v>
      </c>
    </row>
    <row r="165" spans="1:7" x14ac:dyDescent="0.35">
      <c r="A165" s="79">
        <f t="shared" si="16"/>
        <v>50496</v>
      </c>
      <c r="B165" s="73">
        <f t="shared" si="17"/>
        <v>151</v>
      </c>
      <c r="C165" s="71">
        <f t="shared" si="18"/>
        <v>97392.349851154373</v>
      </c>
      <c r="D165" s="80">
        <f t="shared" si="19"/>
        <v>470.72969094724516</v>
      </c>
      <c r="E165" s="80">
        <f t="shared" si="20"/>
        <v>3024.5583104531756</v>
      </c>
      <c r="F165" s="80">
        <f t="shared" si="14"/>
        <v>3495.2880014004209</v>
      </c>
      <c r="G165" s="71">
        <f t="shared" si="15"/>
        <v>94367.791540701204</v>
      </c>
    </row>
    <row r="166" spans="1:7" x14ac:dyDescent="0.35">
      <c r="A166" s="79">
        <f t="shared" si="16"/>
        <v>50526</v>
      </c>
      <c r="B166" s="73">
        <f t="shared" si="17"/>
        <v>152</v>
      </c>
      <c r="C166" s="71">
        <f t="shared" si="18"/>
        <v>94367.791540701204</v>
      </c>
      <c r="D166" s="80">
        <f t="shared" si="19"/>
        <v>456.11099244672158</v>
      </c>
      <c r="E166" s="80">
        <f t="shared" si="20"/>
        <v>3039.1770089536985</v>
      </c>
      <c r="F166" s="80">
        <f t="shared" si="14"/>
        <v>3495.2880014004199</v>
      </c>
      <c r="G166" s="71">
        <f t="shared" si="15"/>
        <v>91328.614531747502</v>
      </c>
    </row>
    <row r="167" spans="1:7" x14ac:dyDescent="0.35">
      <c r="A167" s="79">
        <f t="shared" si="16"/>
        <v>50557</v>
      </c>
      <c r="B167" s="73">
        <f t="shared" si="17"/>
        <v>153</v>
      </c>
      <c r="C167" s="71">
        <f t="shared" si="18"/>
        <v>91328.614531747502</v>
      </c>
      <c r="D167" s="80">
        <f t="shared" si="19"/>
        <v>441.42163690344546</v>
      </c>
      <c r="E167" s="80">
        <f t="shared" si="20"/>
        <v>3053.8663644969752</v>
      </c>
      <c r="F167" s="80">
        <f t="shared" si="14"/>
        <v>3495.2880014004204</v>
      </c>
      <c r="G167" s="71">
        <f t="shared" si="15"/>
        <v>88274.748167250524</v>
      </c>
    </row>
    <row r="168" spans="1:7" x14ac:dyDescent="0.35">
      <c r="A168" s="79">
        <f t="shared" si="16"/>
        <v>50587</v>
      </c>
      <c r="B168" s="73">
        <f t="shared" si="17"/>
        <v>154</v>
      </c>
      <c r="C168" s="71">
        <f t="shared" si="18"/>
        <v>88274.748167250524</v>
      </c>
      <c r="D168" s="80">
        <f t="shared" si="19"/>
        <v>426.66128280837665</v>
      </c>
      <c r="E168" s="80">
        <f t="shared" si="20"/>
        <v>3068.6267185920437</v>
      </c>
      <c r="F168" s="80">
        <f t="shared" si="14"/>
        <v>3495.2880014004204</v>
      </c>
      <c r="G168" s="71">
        <f t="shared" si="15"/>
        <v>85206.121448658479</v>
      </c>
    </row>
    <row r="169" spans="1:7" x14ac:dyDescent="0.35">
      <c r="A169" s="79">
        <f t="shared" si="16"/>
        <v>50618</v>
      </c>
      <c r="B169" s="73">
        <f t="shared" si="17"/>
        <v>155</v>
      </c>
      <c r="C169" s="71">
        <f t="shared" si="18"/>
        <v>85206.121448658479</v>
      </c>
      <c r="D169" s="80">
        <f t="shared" si="19"/>
        <v>411.82958700184849</v>
      </c>
      <c r="E169" s="80">
        <f t="shared" si="20"/>
        <v>3083.4584143985721</v>
      </c>
      <c r="F169" s="80">
        <f t="shared" si="14"/>
        <v>3495.2880014004204</v>
      </c>
      <c r="G169" s="71">
        <f t="shared" si="15"/>
        <v>82122.663034259909</v>
      </c>
    </row>
    <row r="170" spans="1:7" x14ac:dyDescent="0.35">
      <c r="A170" s="79">
        <f t="shared" si="16"/>
        <v>50649</v>
      </c>
      <c r="B170" s="73">
        <f t="shared" si="17"/>
        <v>156</v>
      </c>
      <c r="C170" s="71">
        <f t="shared" si="18"/>
        <v>82122.663034259909</v>
      </c>
      <c r="D170" s="80">
        <f t="shared" si="19"/>
        <v>396.92620466558867</v>
      </c>
      <c r="E170" s="80">
        <f t="shared" si="20"/>
        <v>3098.3617967348318</v>
      </c>
      <c r="F170" s="80">
        <f t="shared" si="14"/>
        <v>3495.2880014004204</v>
      </c>
      <c r="G170" s="71">
        <f t="shared" si="15"/>
        <v>79024.301237525084</v>
      </c>
    </row>
    <row r="171" spans="1:7" x14ac:dyDescent="0.35">
      <c r="A171" s="79">
        <f t="shared" si="16"/>
        <v>50679</v>
      </c>
      <c r="B171" s="73">
        <f t="shared" si="17"/>
        <v>157</v>
      </c>
      <c r="C171" s="71">
        <f t="shared" si="18"/>
        <v>79024.301237525084</v>
      </c>
      <c r="D171" s="80">
        <f t="shared" si="19"/>
        <v>381.95078931470368</v>
      </c>
      <c r="E171" s="80">
        <f t="shared" si="20"/>
        <v>3113.3372120857171</v>
      </c>
      <c r="F171" s="80">
        <f t="shared" si="14"/>
        <v>3495.2880014004209</v>
      </c>
      <c r="G171" s="71">
        <f t="shared" si="15"/>
        <v>75910.96402543936</v>
      </c>
    </row>
    <row r="172" spans="1:7" x14ac:dyDescent="0.35">
      <c r="A172" s="79">
        <f t="shared" si="16"/>
        <v>50710</v>
      </c>
      <c r="B172" s="73">
        <f t="shared" si="17"/>
        <v>158</v>
      </c>
      <c r="C172" s="71">
        <f t="shared" si="18"/>
        <v>75910.96402543936</v>
      </c>
      <c r="D172" s="80">
        <f t="shared" si="19"/>
        <v>366.90299278962266</v>
      </c>
      <c r="E172" s="80">
        <f t="shared" si="20"/>
        <v>3128.3850086107973</v>
      </c>
      <c r="F172" s="80">
        <f t="shared" si="14"/>
        <v>3495.2880014004199</v>
      </c>
      <c r="G172" s="71">
        <f t="shared" si="15"/>
        <v>72782.57901682856</v>
      </c>
    </row>
    <row r="173" spans="1:7" x14ac:dyDescent="0.35">
      <c r="A173" s="79">
        <f t="shared" si="16"/>
        <v>50740</v>
      </c>
      <c r="B173" s="73">
        <f t="shared" si="17"/>
        <v>159</v>
      </c>
      <c r="C173" s="71">
        <f t="shared" si="18"/>
        <v>72782.57901682856</v>
      </c>
      <c r="D173" s="80">
        <f t="shared" si="19"/>
        <v>351.78246524800386</v>
      </c>
      <c r="E173" s="80">
        <f t="shared" si="20"/>
        <v>3143.5055361524169</v>
      </c>
      <c r="F173" s="80">
        <f t="shared" si="14"/>
        <v>3495.2880014004209</v>
      </c>
      <c r="G173" s="71">
        <f t="shared" si="15"/>
        <v>69639.073480676147</v>
      </c>
    </row>
    <row r="174" spans="1:7" x14ac:dyDescent="0.35">
      <c r="A174" s="79">
        <f t="shared" si="16"/>
        <v>50771</v>
      </c>
      <c r="B174" s="73">
        <f t="shared" si="17"/>
        <v>160</v>
      </c>
      <c r="C174" s="71">
        <f t="shared" si="18"/>
        <v>69639.073480676147</v>
      </c>
      <c r="D174" s="80">
        <f t="shared" si="19"/>
        <v>336.5888551566004</v>
      </c>
      <c r="E174" s="80">
        <f t="shared" si="20"/>
        <v>3158.69914624382</v>
      </c>
      <c r="F174" s="80">
        <f t="shared" si="14"/>
        <v>3495.2880014004204</v>
      </c>
      <c r="G174" s="71">
        <f t="shared" si="15"/>
        <v>66480.37433443233</v>
      </c>
    </row>
    <row r="175" spans="1:7" x14ac:dyDescent="0.35">
      <c r="A175" s="79">
        <f t="shared" si="16"/>
        <v>50802</v>
      </c>
      <c r="B175" s="73">
        <f t="shared" si="17"/>
        <v>161</v>
      </c>
      <c r="C175" s="71">
        <f t="shared" si="18"/>
        <v>66480.37433443233</v>
      </c>
      <c r="D175" s="80">
        <f t="shared" si="19"/>
        <v>321.32180928308878</v>
      </c>
      <c r="E175" s="80">
        <f t="shared" si="20"/>
        <v>3173.966192117332</v>
      </c>
      <c r="F175" s="80">
        <f t="shared" si="14"/>
        <v>3495.2880014004209</v>
      </c>
      <c r="G175" s="71">
        <f t="shared" si="15"/>
        <v>63306.408142314998</v>
      </c>
    </row>
    <row r="176" spans="1:7" x14ac:dyDescent="0.35">
      <c r="A176" s="79">
        <f t="shared" si="16"/>
        <v>50830</v>
      </c>
      <c r="B176" s="73">
        <f t="shared" si="17"/>
        <v>162</v>
      </c>
      <c r="C176" s="71">
        <f t="shared" si="18"/>
        <v>63306.408142314998</v>
      </c>
      <c r="D176" s="80">
        <f t="shared" si="19"/>
        <v>305.98097268785489</v>
      </c>
      <c r="E176" s="80">
        <f t="shared" si="20"/>
        <v>3189.3070287125656</v>
      </c>
      <c r="F176" s="80">
        <f t="shared" si="14"/>
        <v>3495.2880014004204</v>
      </c>
      <c r="G176" s="71">
        <f t="shared" si="15"/>
        <v>60117.101113602432</v>
      </c>
    </row>
    <row r="177" spans="1:7" x14ac:dyDescent="0.35">
      <c r="A177" s="79">
        <f t="shared" si="16"/>
        <v>50861</v>
      </c>
      <c r="B177" s="73">
        <f t="shared" si="17"/>
        <v>163</v>
      </c>
      <c r="C177" s="71">
        <f t="shared" si="18"/>
        <v>60117.101113602432</v>
      </c>
      <c r="D177" s="80">
        <f t="shared" si="19"/>
        <v>290.5659887157442</v>
      </c>
      <c r="E177" s="80">
        <f t="shared" si="20"/>
        <v>3204.7220126846764</v>
      </c>
      <c r="F177" s="80">
        <f t="shared" si="14"/>
        <v>3495.2880014004204</v>
      </c>
      <c r="G177" s="71">
        <f t="shared" si="15"/>
        <v>56912.379100917758</v>
      </c>
    </row>
    <row r="178" spans="1:7" x14ac:dyDescent="0.35">
      <c r="A178" s="79">
        <f t="shared" si="16"/>
        <v>50891</v>
      </c>
      <c r="B178" s="73">
        <f t="shared" si="17"/>
        <v>164</v>
      </c>
      <c r="C178" s="71">
        <f t="shared" si="18"/>
        <v>56912.379100917758</v>
      </c>
      <c r="D178" s="80">
        <f t="shared" si="19"/>
        <v>275.07649898776828</v>
      </c>
      <c r="E178" s="80">
        <f t="shared" si="20"/>
        <v>3220.211502412652</v>
      </c>
      <c r="F178" s="80">
        <f t="shared" si="14"/>
        <v>3495.2880014004204</v>
      </c>
      <c r="G178" s="71">
        <f t="shared" si="15"/>
        <v>53692.167598505104</v>
      </c>
    </row>
    <row r="179" spans="1:7" x14ac:dyDescent="0.35">
      <c r="A179" s="79">
        <f t="shared" si="16"/>
        <v>50922</v>
      </c>
      <c r="B179" s="73">
        <f t="shared" si="17"/>
        <v>165</v>
      </c>
      <c r="C179" s="71">
        <f t="shared" si="18"/>
        <v>53692.167598505104</v>
      </c>
      <c r="D179" s="80">
        <f t="shared" si="19"/>
        <v>259.51214339277379</v>
      </c>
      <c r="E179" s="80">
        <f t="shared" si="20"/>
        <v>3235.7758580076465</v>
      </c>
      <c r="F179" s="80">
        <f t="shared" si="14"/>
        <v>3495.2880014004204</v>
      </c>
      <c r="G179" s="71">
        <f t="shared" si="15"/>
        <v>50456.391740497456</v>
      </c>
    </row>
    <row r="180" spans="1:7" x14ac:dyDescent="0.35">
      <c r="A180" s="79">
        <f t="shared" si="16"/>
        <v>50952</v>
      </c>
      <c r="B180" s="73">
        <f t="shared" si="17"/>
        <v>166</v>
      </c>
      <c r="C180" s="71">
        <f t="shared" si="18"/>
        <v>50456.391740497456</v>
      </c>
      <c r="D180" s="80">
        <f t="shared" si="19"/>
        <v>243.87256007907018</v>
      </c>
      <c r="E180" s="80">
        <f t="shared" si="20"/>
        <v>3251.41544132135</v>
      </c>
      <c r="F180" s="80">
        <f t="shared" si="14"/>
        <v>3495.2880014004204</v>
      </c>
      <c r="G180" s="71">
        <f t="shared" si="15"/>
        <v>47204.976299176109</v>
      </c>
    </row>
    <row r="181" spans="1:7" x14ac:dyDescent="0.35">
      <c r="A181" s="79">
        <f t="shared" si="16"/>
        <v>50983</v>
      </c>
      <c r="B181" s="73">
        <f t="shared" si="17"/>
        <v>167</v>
      </c>
      <c r="C181" s="71">
        <f t="shared" si="18"/>
        <v>47204.976299176109</v>
      </c>
      <c r="D181" s="80">
        <f t="shared" si="19"/>
        <v>228.15738544601695</v>
      </c>
      <c r="E181" s="80">
        <f t="shared" si="20"/>
        <v>3267.1306159544033</v>
      </c>
      <c r="F181" s="80">
        <f t="shared" si="14"/>
        <v>3495.2880014004204</v>
      </c>
      <c r="G181" s="71">
        <f t="shared" si="15"/>
        <v>43937.845683221705</v>
      </c>
    </row>
    <row r="182" spans="1:7" x14ac:dyDescent="0.35">
      <c r="A182" s="79">
        <f t="shared" si="16"/>
        <v>51014</v>
      </c>
      <c r="B182" s="73">
        <f t="shared" si="17"/>
        <v>168</v>
      </c>
      <c r="C182" s="71">
        <f t="shared" si="18"/>
        <v>43937.845683221705</v>
      </c>
      <c r="D182" s="80">
        <f t="shared" si="19"/>
        <v>212.3662541355707</v>
      </c>
      <c r="E182" s="80">
        <f t="shared" si="20"/>
        <v>3282.9217472648502</v>
      </c>
      <c r="F182" s="80">
        <f t="shared" si="14"/>
        <v>3495.2880014004209</v>
      </c>
      <c r="G182" s="71">
        <f t="shared" si="15"/>
        <v>40654.923935956853</v>
      </c>
    </row>
    <row r="183" spans="1:7" x14ac:dyDescent="0.35">
      <c r="A183" s="79">
        <f t="shared" si="16"/>
        <v>51044</v>
      </c>
      <c r="B183" s="73">
        <f t="shared" si="17"/>
        <v>169</v>
      </c>
      <c r="C183" s="71">
        <f t="shared" si="18"/>
        <v>40654.923935956853</v>
      </c>
      <c r="D183" s="80">
        <f t="shared" si="19"/>
        <v>196.49879902379055</v>
      </c>
      <c r="E183" s="80">
        <f t="shared" si="20"/>
        <v>3298.7892023766299</v>
      </c>
      <c r="F183" s="80">
        <f t="shared" si="14"/>
        <v>3495.2880014004204</v>
      </c>
      <c r="G183" s="71">
        <f t="shared" si="15"/>
        <v>37356.13473358022</v>
      </c>
    </row>
    <row r="184" spans="1:7" x14ac:dyDescent="0.35">
      <c r="A184" s="79">
        <f t="shared" si="16"/>
        <v>51075</v>
      </c>
      <c r="B184" s="73">
        <f t="shared" si="17"/>
        <v>170</v>
      </c>
      <c r="C184" s="71">
        <f t="shared" si="18"/>
        <v>37356.13473358022</v>
      </c>
      <c r="D184" s="80">
        <f t="shared" si="19"/>
        <v>180.55465121230353</v>
      </c>
      <c r="E184" s="80">
        <f t="shared" si="20"/>
        <v>3314.7333501881167</v>
      </c>
      <c r="F184" s="80">
        <f t="shared" si="14"/>
        <v>3495.2880014004204</v>
      </c>
      <c r="G184" s="71">
        <f t="shared" si="15"/>
        <v>34041.401383392105</v>
      </c>
    </row>
    <row r="185" spans="1:7" x14ac:dyDescent="0.35">
      <c r="A185" s="79">
        <f t="shared" si="16"/>
        <v>51105</v>
      </c>
      <c r="B185" s="73">
        <f t="shared" si="17"/>
        <v>171</v>
      </c>
      <c r="C185" s="71">
        <f t="shared" si="18"/>
        <v>34041.401383392105</v>
      </c>
      <c r="D185" s="80">
        <f t="shared" si="19"/>
        <v>164.53344001972764</v>
      </c>
      <c r="E185" s="80">
        <f t="shared" si="20"/>
        <v>3330.7545613806928</v>
      </c>
      <c r="F185" s="80">
        <f t="shared" si="14"/>
        <v>3495.2880014004204</v>
      </c>
      <c r="G185" s="71">
        <f t="shared" si="15"/>
        <v>30710.646822011411</v>
      </c>
    </row>
    <row r="186" spans="1:7" x14ac:dyDescent="0.35">
      <c r="A186" s="79">
        <f t="shared" si="16"/>
        <v>51136</v>
      </c>
      <c r="B186" s="73">
        <f t="shared" si="17"/>
        <v>172</v>
      </c>
      <c r="C186" s="71">
        <f t="shared" si="18"/>
        <v>30710.646822011411</v>
      </c>
      <c r="D186" s="80">
        <f t="shared" si="19"/>
        <v>148.43479297305427</v>
      </c>
      <c r="E186" s="80">
        <f t="shared" si="20"/>
        <v>3346.8532084273661</v>
      </c>
      <c r="F186" s="80">
        <f t="shared" si="14"/>
        <v>3495.2880014004204</v>
      </c>
      <c r="G186" s="71">
        <f t="shared" si="15"/>
        <v>27363.793613584046</v>
      </c>
    </row>
    <row r="187" spans="1:7" x14ac:dyDescent="0.35">
      <c r="A187" s="79">
        <f t="shared" si="16"/>
        <v>51167</v>
      </c>
      <c r="B187" s="73">
        <f t="shared" si="17"/>
        <v>173</v>
      </c>
      <c r="C187" s="71">
        <f t="shared" si="18"/>
        <v>27363.793613584046</v>
      </c>
      <c r="D187" s="80">
        <f t="shared" si="19"/>
        <v>132.2583357989887</v>
      </c>
      <c r="E187" s="80">
        <f t="shared" si="20"/>
        <v>3363.0296656014316</v>
      </c>
      <c r="F187" s="80">
        <f t="shared" si="14"/>
        <v>3495.2880014004204</v>
      </c>
      <c r="G187" s="71">
        <f t="shared" si="15"/>
        <v>24000.763947982614</v>
      </c>
    </row>
    <row r="188" spans="1:7" x14ac:dyDescent="0.35">
      <c r="A188" s="79">
        <f t="shared" si="16"/>
        <v>51196</v>
      </c>
      <c r="B188" s="73">
        <f t="shared" si="17"/>
        <v>174</v>
      </c>
      <c r="C188" s="71">
        <f t="shared" si="18"/>
        <v>24000.763947982614</v>
      </c>
      <c r="D188" s="80">
        <f t="shared" si="19"/>
        <v>116.00369241524845</v>
      </c>
      <c r="E188" s="80">
        <f t="shared" si="20"/>
        <v>3379.2843089851717</v>
      </c>
      <c r="F188" s="80">
        <f t="shared" si="14"/>
        <v>3495.2880014004204</v>
      </c>
      <c r="G188" s="71">
        <f t="shared" si="15"/>
        <v>20621.479638997444</v>
      </c>
    </row>
    <row r="189" spans="1:7" x14ac:dyDescent="0.35">
      <c r="A189" s="79">
        <f t="shared" si="16"/>
        <v>51227</v>
      </c>
      <c r="B189" s="73">
        <f t="shared" si="17"/>
        <v>175</v>
      </c>
      <c r="C189" s="71">
        <f t="shared" si="18"/>
        <v>20621.479638997444</v>
      </c>
      <c r="D189" s="80">
        <f t="shared" si="19"/>
        <v>99.670484921820105</v>
      </c>
      <c r="E189" s="80">
        <f t="shared" si="20"/>
        <v>3395.6175164786005</v>
      </c>
      <c r="F189" s="80">
        <f t="shared" si="14"/>
        <v>3495.2880014004204</v>
      </c>
      <c r="G189" s="71">
        <f t="shared" si="15"/>
        <v>17225.862122518844</v>
      </c>
    </row>
    <row r="190" spans="1:7" x14ac:dyDescent="0.35">
      <c r="A190" s="79">
        <f t="shared" si="16"/>
        <v>51257</v>
      </c>
      <c r="B190" s="73">
        <f t="shared" si="17"/>
        <v>176</v>
      </c>
      <c r="C190" s="71">
        <f t="shared" si="18"/>
        <v>17225.862122518844</v>
      </c>
      <c r="D190" s="80">
        <f t="shared" si="19"/>
        <v>83.258333592173514</v>
      </c>
      <c r="E190" s="80">
        <f t="shared" si="20"/>
        <v>3412.0296678082468</v>
      </c>
      <c r="F190" s="80">
        <f t="shared" si="14"/>
        <v>3495.2880014004204</v>
      </c>
      <c r="G190" s="71">
        <f t="shared" si="15"/>
        <v>13813.832454710597</v>
      </c>
    </row>
    <row r="191" spans="1:7" x14ac:dyDescent="0.35">
      <c r="A191" s="79">
        <f t="shared" si="16"/>
        <v>51288</v>
      </c>
      <c r="B191" s="73">
        <f t="shared" si="17"/>
        <v>177</v>
      </c>
      <c r="C191" s="71">
        <f t="shared" si="18"/>
        <v>13813.832454710597</v>
      </c>
      <c r="D191" s="80">
        <f t="shared" si="19"/>
        <v>66.766856864433663</v>
      </c>
      <c r="E191" s="80">
        <f t="shared" si="20"/>
        <v>3428.5211445359869</v>
      </c>
      <c r="F191" s="80">
        <f t="shared" si="14"/>
        <v>3495.2880014004204</v>
      </c>
      <c r="G191" s="71">
        <f t="shared" si="15"/>
        <v>10385.311310174609</v>
      </c>
    </row>
    <row r="192" spans="1:7" x14ac:dyDescent="0.35">
      <c r="A192" s="79">
        <f t="shared" si="16"/>
        <v>51318</v>
      </c>
      <c r="B192" s="73">
        <f t="shared" si="17"/>
        <v>178</v>
      </c>
      <c r="C192" s="71">
        <f t="shared" si="18"/>
        <v>10385.311310174609</v>
      </c>
      <c r="D192" s="80">
        <f t="shared" si="19"/>
        <v>50.195671332509725</v>
      </c>
      <c r="E192" s="80">
        <f t="shared" si="20"/>
        <v>3445.092330067911</v>
      </c>
      <c r="F192" s="80">
        <f t="shared" si="14"/>
        <v>3495.2880014004209</v>
      </c>
      <c r="G192" s="71">
        <f t="shared" si="15"/>
        <v>6940.2189801066979</v>
      </c>
    </row>
    <row r="193" spans="1:7" x14ac:dyDescent="0.35">
      <c r="A193" s="79">
        <f t="shared" si="16"/>
        <v>51349</v>
      </c>
      <c r="B193" s="73">
        <f t="shared" si="17"/>
        <v>179</v>
      </c>
      <c r="C193" s="71">
        <f t="shared" si="18"/>
        <v>6940.2189801066979</v>
      </c>
      <c r="D193" s="80">
        <f t="shared" si="19"/>
        <v>33.544391737181499</v>
      </c>
      <c r="E193" s="80">
        <f t="shared" si="20"/>
        <v>3461.7436096632391</v>
      </c>
      <c r="F193" s="80">
        <f t="shared" si="14"/>
        <v>3495.2880014004204</v>
      </c>
      <c r="G193" s="71">
        <f t="shared" si="15"/>
        <v>3478.4753704434588</v>
      </c>
    </row>
    <row r="194" spans="1:7" x14ac:dyDescent="0.35">
      <c r="A194" s="79">
        <f t="shared" si="16"/>
        <v>51380</v>
      </c>
      <c r="B194" s="73">
        <f t="shared" si="17"/>
        <v>180</v>
      </c>
      <c r="C194" s="71">
        <f t="shared" si="18"/>
        <v>3478.4753704434588</v>
      </c>
      <c r="D194" s="80">
        <f t="shared" si="19"/>
        <v>16.81263095714251</v>
      </c>
      <c r="E194" s="80">
        <f t="shared" si="20"/>
        <v>3478.4753704432778</v>
      </c>
      <c r="F194" s="80">
        <f t="shared" si="14"/>
        <v>3495.2880014004204</v>
      </c>
      <c r="G194" s="71">
        <f t="shared" si="15"/>
        <v>1.8098944565281272E-10</v>
      </c>
    </row>
    <row r="195" spans="1:7" x14ac:dyDescent="0.35">
      <c r="A195" s="79" t="str">
        <f t="shared" si="16"/>
        <v/>
      </c>
      <c r="B195" s="73" t="str">
        <f t="shared" si="17"/>
        <v/>
      </c>
      <c r="C195" s="71" t="str">
        <f t="shared" si="18"/>
        <v/>
      </c>
      <c r="D195" s="80" t="str">
        <f t="shared" si="19"/>
        <v/>
      </c>
      <c r="E195" s="80" t="str">
        <f t="shared" si="20"/>
        <v/>
      </c>
      <c r="F195" s="80" t="str">
        <f t="shared" si="14"/>
        <v/>
      </c>
      <c r="G195" s="71" t="str">
        <f t="shared" si="15"/>
        <v/>
      </c>
    </row>
    <row r="196" spans="1:7" x14ac:dyDescent="0.35">
      <c r="A196" s="79" t="str">
        <f t="shared" si="16"/>
        <v/>
      </c>
      <c r="B196" s="73" t="str">
        <f t="shared" si="17"/>
        <v/>
      </c>
      <c r="C196" s="71" t="str">
        <f t="shared" si="18"/>
        <v/>
      </c>
      <c r="D196" s="80" t="str">
        <f t="shared" si="19"/>
        <v/>
      </c>
      <c r="E196" s="80" t="str">
        <f t="shared" si="20"/>
        <v/>
      </c>
      <c r="F196" s="80" t="str">
        <f t="shared" si="14"/>
        <v/>
      </c>
      <c r="G196" s="71" t="str">
        <f t="shared" si="15"/>
        <v/>
      </c>
    </row>
    <row r="197" spans="1:7" x14ac:dyDescent="0.35">
      <c r="A197" s="79" t="str">
        <f t="shared" si="16"/>
        <v/>
      </c>
      <c r="B197" s="73" t="str">
        <f t="shared" si="17"/>
        <v/>
      </c>
      <c r="C197" s="71" t="str">
        <f t="shared" si="18"/>
        <v/>
      </c>
      <c r="D197" s="80" t="str">
        <f t="shared" si="19"/>
        <v/>
      </c>
      <c r="E197" s="80" t="str">
        <f t="shared" si="20"/>
        <v/>
      </c>
      <c r="F197" s="80" t="str">
        <f t="shared" si="14"/>
        <v/>
      </c>
      <c r="G197" s="71" t="str">
        <f t="shared" si="15"/>
        <v/>
      </c>
    </row>
    <row r="198" spans="1:7" x14ac:dyDescent="0.35">
      <c r="A198" s="79" t="str">
        <f t="shared" si="16"/>
        <v/>
      </c>
      <c r="B198" s="73" t="str">
        <f t="shared" si="17"/>
        <v/>
      </c>
      <c r="C198" s="71" t="str">
        <f t="shared" si="18"/>
        <v/>
      </c>
      <c r="D198" s="80" t="str">
        <f t="shared" si="19"/>
        <v/>
      </c>
      <c r="E198" s="80" t="str">
        <f t="shared" si="20"/>
        <v/>
      </c>
      <c r="F198" s="80" t="str">
        <f t="shared" si="14"/>
        <v/>
      </c>
      <c r="G198" s="71" t="str">
        <f t="shared" si="15"/>
        <v/>
      </c>
    </row>
    <row r="199" spans="1:7" x14ac:dyDescent="0.35">
      <c r="A199" s="79" t="str">
        <f t="shared" si="16"/>
        <v/>
      </c>
      <c r="B199" s="73" t="str">
        <f t="shared" si="17"/>
        <v/>
      </c>
      <c r="C199" s="71" t="str">
        <f t="shared" si="18"/>
        <v/>
      </c>
      <c r="D199" s="80" t="str">
        <f t="shared" si="19"/>
        <v/>
      </c>
      <c r="E199" s="80" t="str">
        <f t="shared" si="20"/>
        <v/>
      </c>
      <c r="F199" s="80" t="str">
        <f t="shared" si="14"/>
        <v/>
      </c>
      <c r="G199" s="71" t="str">
        <f t="shared" si="15"/>
        <v/>
      </c>
    </row>
    <row r="200" spans="1:7" x14ac:dyDescent="0.35">
      <c r="A200" s="79" t="str">
        <f t="shared" si="16"/>
        <v/>
      </c>
      <c r="B200" s="73" t="str">
        <f t="shared" si="17"/>
        <v/>
      </c>
      <c r="C200" s="71" t="str">
        <f t="shared" si="18"/>
        <v/>
      </c>
      <c r="D200" s="80" t="str">
        <f t="shared" si="19"/>
        <v/>
      </c>
      <c r="E200" s="80" t="str">
        <f t="shared" si="20"/>
        <v/>
      </c>
      <c r="F200" s="80" t="str">
        <f t="shared" si="14"/>
        <v/>
      </c>
      <c r="G200" s="71" t="str">
        <f t="shared" si="15"/>
        <v/>
      </c>
    </row>
    <row r="201" spans="1:7" x14ac:dyDescent="0.35">
      <c r="A201" s="79" t="str">
        <f t="shared" si="16"/>
        <v/>
      </c>
      <c r="B201" s="73" t="str">
        <f t="shared" si="17"/>
        <v/>
      </c>
      <c r="C201" s="71" t="str">
        <f t="shared" si="18"/>
        <v/>
      </c>
      <c r="D201" s="80" t="str">
        <f t="shared" si="19"/>
        <v/>
      </c>
      <c r="E201" s="80" t="str">
        <f t="shared" si="20"/>
        <v/>
      </c>
      <c r="F201" s="80" t="str">
        <f t="shared" si="14"/>
        <v/>
      </c>
      <c r="G201" s="71" t="str">
        <f t="shared" si="15"/>
        <v/>
      </c>
    </row>
    <row r="202" spans="1:7" x14ac:dyDescent="0.35">
      <c r="A202" s="79" t="str">
        <f t="shared" si="16"/>
        <v/>
      </c>
      <c r="B202" s="73" t="str">
        <f t="shared" si="17"/>
        <v/>
      </c>
      <c r="C202" s="71" t="str">
        <f t="shared" si="18"/>
        <v/>
      </c>
      <c r="D202" s="80" t="str">
        <f t="shared" si="19"/>
        <v/>
      </c>
      <c r="E202" s="80" t="str">
        <f t="shared" si="20"/>
        <v/>
      </c>
      <c r="F202" s="80" t="str">
        <f t="shared" si="14"/>
        <v/>
      </c>
      <c r="G202" s="71" t="str">
        <f t="shared" si="15"/>
        <v/>
      </c>
    </row>
    <row r="203" spans="1:7" x14ac:dyDescent="0.35">
      <c r="A203" s="79" t="str">
        <f t="shared" si="16"/>
        <v/>
      </c>
      <c r="B203" s="73" t="str">
        <f t="shared" si="17"/>
        <v/>
      </c>
      <c r="C203" s="71" t="str">
        <f t="shared" si="18"/>
        <v/>
      </c>
      <c r="D203" s="80" t="str">
        <f t="shared" si="19"/>
        <v/>
      </c>
      <c r="E203" s="80" t="str">
        <f t="shared" si="20"/>
        <v/>
      </c>
      <c r="F203" s="80" t="str">
        <f t="shared" si="14"/>
        <v/>
      </c>
      <c r="G203" s="71" t="str">
        <f t="shared" si="15"/>
        <v/>
      </c>
    </row>
    <row r="204" spans="1:7" x14ac:dyDescent="0.35">
      <c r="A204" s="79" t="str">
        <f t="shared" si="16"/>
        <v/>
      </c>
      <c r="B204" s="73" t="str">
        <f t="shared" si="17"/>
        <v/>
      </c>
      <c r="C204" s="71" t="str">
        <f t="shared" si="18"/>
        <v/>
      </c>
      <c r="D204" s="80" t="str">
        <f t="shared" si="19"/>
        <v/>
      </c>
      <c r="E204" s="80" t="str">
        <f t="shared" si="20"/>
        <v/>
      </c>
      <c r="F204" s="80" t="str">
        <f t="shared" si="14"/>
        <v/>
      </c>
      <c r="G204" s="71" t="str">
        <f t="shared" si="15"/>
        <v/>
      </c>
    </row>
    <row r="205" spans="1:7" x14ac:dyDescent="0.35">
      <c r="A205" s="79" t="str">
        <f t="shared" si="16"/>
        <v/>
      </c>
      <c r="B205" s="73" t="str">
        <f t="shared" si="17"/>
        <v/>
      </c>
      <c r="C205" s="71" t="str">
        <f t="shared" si="18"/>
        <v/>
      </c>
      <c r="D205" s="80" t="str">
        <f t="shared" si="19"/>
        <v/>
      </c>
      <c r="E205" s="80" t="str">
        <f t="shared" si="20"/>
        <v/>
      </c>
      <c r="F205" s="80" t="str">
        <f t="shared" si="14"/>
        <v/>
      </c>
      <c r="G205" s="71" t="str">
        <f t="shared" si="15"/>
        <v/>
      </c>
    </row>
    <row r="206" spans="1:7" x14ac:dyDescent="0.35">
      <c r="A206" s="79" t="str">
        <f t="shared" si="16"/>
        <v/>
      </c>
      <c r="B206" s="73" t="str">
        <f t="shared" si="17"/>
        <v/>
      </c>
      <c r="C206" s="71" t="str">
        <f t="shared" si="18"/>
        <v/>
      </c>
      <c r="D206" s="80" t="str">
        <f t="shared" si="19"/>
        <v/>
      </c>
      <c r="E206" s="80" t="str">
        <f t="shared" si="20"/>
        <v/>
      </c>
      <c r="F206" s="80" t="str">
        <f t="shared" si="14"/>
        <v/>
      </c>
      <c r="G206" s="71" t="str">
        <f t="shared" si="15"/>
        <v/>
      </c>
    </row>
    <row r="207" spans="1:7" x14ac:dyDescent="0.35">
      <c r="A207" s="79" t="str">
        <f t="shared" si="16"/>
        <v/>
      </c>
      <c r="B207" s="73" t="str">
        <f t="shared" si="17"/>
        <v/>
      </c>
      <c r="C207" s="71" t="str">
        <f t="shared" si="18"/>
        <v/>
      </c>
      <c r="D207" s="80" t="str">
        <f t="shared" si="19"/>
        <v/>
      </c>
      <c r="E207" s="80" t="str">
        <f t="shared" si="20"/>
        <v/>
      </c>
      <c r="F207" s="80" t="str">
        <f t="shared" si="14"/>
        <v/>
      </c>
      <c r="G207" s="71" t="str">
        <f t="shared" si="15"/>
        <v/>
      </c>
    </row>
    <row r="208" spans="1:7" x14ac:dyDescent="0.35">
      <c r="A208" s="79" t="str">
        <f t="shared" si="16"/>
        <v/>
      </c>
      <c r="B208" s="73" t="str">
        <f t="shared" si="17"/>
        <v/>
      </c>
      <c r="C208" s="71" t="str">
        <f t="shared" si="18"/>
        <v/>
      </c>
      <c r="D208" s="80" t="str">
        <f t="shared" si="19"/>
        <v/>
      </c>
      <c r="E208" s="80" t="str">
        <f t="shared" si="20"/>
        <v/>
      </c>
      <c r="F208" s="80" t="str">
        <f t="shared" ref="F208:F271" si="21">IF(B208="","",SUM(D208:E208))</f>
        <v/>
      </c>
      <c r="G208" s="71" t="str">
        <f t="shared" ref="G208:G271" si="22">IF(B208="","",SUM(C208)-SUM(E208))</f>
        <v/>
      </c>
    </row>
    <row r="209" spans="1:7" x14ac:dyDescent="0.35">
      <c r="A209" s="79" t="str">
        <f t="shared" ref="A209:A272" si="23">IF(B209="","",EDATE(A208,1))</f>
        <v/>
      </c>
      <c r="B209" s="73" t="str">
        <f t="shared" ref="B209:B272" si="24">IF(B208="","",IF(SUM(B208)+1&lt;=$E$7,SUM(B208)+1,""))</f>
        <v/>
      </c>
      <c r="C209" s="71" t="str">
        <f t="shared" ref="C209:C272" si="25">IF(B209="","",G208)</f>
        <v/>
      </c>
      <c r="D209" s="80" t="str">
        <f t="shared" ref="D209:D272" si="26">IF(B209="","",IPMT($E$11/12,B209,$E$7,-$E$8,$E$9,0))</f>
        <v/>
      </c>
      <c r="E209" s="80" t="str">
        <f t="shared" ref="E209:E272" si="27">IF(B209="","",PPMT($E$11/12,B209,$E$7,-$E$8,$E$9,0))</f>
        <v/>
      </c>
      <c r="F209" s="80" t="str">
        <f t="shared" si="21"/>
        <v/>
      </c>
      <c r="G209" s="71" t="str">
        <f t="shared" si="22"/>
        <v/>
      </c>
    </row>
    <row r="210" spans="1:7" x14ac:dyDescent="0.35">
      <c r="A210" s="79" t="str">
        <f t="shared" si="23"/>
        <v/>
      </c>
      <c r="B210" s="73" t="str">
        <f t="shared" si="24"/>
        <v/>
      </c>
      <c r="C210" s="71" t="str">
        <f t="shared" si="25"/>
        <v/>
      </c>
      <c r="D210" s="80" t="str">
        <f t="shared" si="26"/>
        <v/>
      </c>
      <c r="E210" s="80" t="str">
        <f t="shared" si="27"/>
        <v/>
      </c>
      <c r="F210" s="80" t="str">
        <f t="shared" si="21"/>
        <v/>
      </c>
      <c r="G210" s="71" t="str">
        <f t="shared" si="22"/>
        <v/>
      </c>
    </row>
    <row r="211" spans="1:7" x14ac:dyDescent="0.35">
      <c r="A211" s="79" t="str">
        <f t="shared" si="23"/>
        <v/>
      </c>
      <c r="B211" s="73" t="str">
        <f t="shared" si="24"/>
        <v/>
      </c>
      <c r="C211" s="71" t="str">
        <f t="shared" si="25"/>
        <v/>
      </c>
      <c r="D211" s="80" t="str">
        <f t="shared" si="26"/>
        <v/>
      </c>
      <c r="E211" s="80" t="str">
        <f t="shared" si="27"/>
        <v/>
      </c>
      <c r="F211" s="80" t="str">
        <f t="shared" si="21"/>
        <v/>
      </c>
      <c r="G211" s="71" t="str">
        <f t="shared" si="22"/>
        <v/>
      </c>
    </row>
    <row r="212" spans="1:7" x14ac:dyDescent="0.35">
      <c r="A212" s="79" t="str">
        <f t="shared" si="23"/>
        <v/>
      </c>
      <c r="B212" s="73" t="str">
        <f t="shared" si="24"/>
        <v/>
      </c>
      <c r="C212" s="71" t="str">
        <f t="shared" si="25"/>
        <v/>
      </c>
      <c r="D212" s="80" t="str">
        <f t="shared" si="26"/>
        <v/>
      </c>
      <c r="E212" s="80" t="str">
        <f t="shared" si="27"/>
        <v/>
      </c>
      <c r="F212" s="80" t="str">
        <f t="shared" si="21"/>
        <v/>
      </c>
      <c r="G212" s="71" t="str">
        <f t="shared" si="22"/>
        <v/>
      </c>
    </row>
    <row r="213" spans="1:7" x14ac:dyDescent="0.35">
      <c r="A213" s="79" t="str">
        <f t="shared" si="23"/>
        <v/>
      </c>
      <c r="B213" s="73" t="str">
        <f t="shared" si="24"/>
        <v/>
      </c>
      <c r="C213" s="71" t="str">
        <f t="shared" si="25"/>
        <v/>
      </c>
      <c r="D213" s="80" t="str">
        <f t="shared" si="26"/>
        <v/>
      </c>
      <c r="E213" s="80" t="str">
        <f t="shared" si="27"/>
        <v/>
      </c>
      <c r="F213" s="80" t="str">
        <f t="shared" si="21"/>
        <v/>
      </c>
      <c r="G213" s="71" t="str">
        <f t="shared" si="22"/>
        <v/>
      </c>
    </row>
    <row r="214" spans="1:7" x14ac:dyDescent="0.35">
      <c r="A214" s="79" t="str">
        <f t="shared" si="23"/>
        <v/>
      </c>
      <c r="B214" s="73" t="str">
        <f t="shared" si="24"/>
        <v/>
      </c>
      <c r="C214" s="71" t="str">
        <f t="shared" si="25"/>
        <v/>
      </c>
      <c r="D214" s="80" t="str">
        <f t="shared" si="26"/>
        <v/>
      </c>
      <c r="E214" s="80" t="str">
        <f t="shared" si="27"/>
        <v/>
      </c>
      <c r="F214" s="80" t="str">
        <f t="shared" si="21"/>
        <v/>
      </c>
      <c r="G214" s="71" t="str">
        <f t="shared" si="22"/>
        <v/>
      </c>
    </row>
    <row r="215" spans="1:7" x14ac:dyDescent="0.35">
      <c r="A215" s="79" t="str">
        <f t="shared" si="23"/>
        <v/>
      </c>
      <c r="B215" s="73" t="str">
        <f t="shared" si="24"/>
        <v/>
      </c>
      <c r="C215" s="71" t="str">
        <f t="shared" si="25"/>
        <v/>
      </c>
      <c r="D215" s="80" t="str">
        <f t="shared" si="26"/>
        <v/>
      </c>
      <c r="E215" s="80" t="str">
        <f t="shared" si="27"/>
        <v/>
      </c>
      <c r="F215" s="80" t="str">
        <f t="shared" si="21"/>
        <v/>
      </c>
      <c r="G215" s="71" t="str">
        <f t="shared" si="22"/>
        <v/>
      </c>
    </row>
    <row r="216" spans="1:7" x14ac:dyDescent="0.35">
      <c r="A216" s="79" t="str">
        <f t="shared" si="23"/>
        <v/>
      </c>
      <c r="B216" s="73" t="str">
        <f t="shared" si="24"/>
        <v/>
      </c>
      <c r="C216" s="71" t="str">
        <f t="shared" si="25"/>
        <v/>
      </c>
      <c r="D216" s="80" t="str">
        <f t="shared" si="26"/>
        <v/>
      </c>
      <c r="E216" s="80" t="str">
        <f t="shared" si="27"/>
        <v/>
      </c>
      <c r="F216" s="80" t="str">
        <f t="shared" si="21"/>
        <v/>
      </c>
      <c r="G216" s="71" t="str">
        <f t="shared" si="22"/>
        <v/>
      </c>
    </row>
    <row r="217" spans="1:7" x14ac:dyDescent="0.35">
      <c r="A217" s="79" t="str">
        <f t="shared" si="23"/>
        <v/>
      </c>
      <c r="B217" s="73" t="str">
        <f t="shared" si="24"/>
        <v/>
      </c>
      <c r="C217" s="71" t="str">
        <f t="shared" si="25"/>
        <v/>
      </c>
      <c r="D217" s="80" t="str">
        <f t="shared" si="26"/>
        <v/>
      </c>
      <c r="E217" s="80" t="str">
        <f t="shared" si="27"/>
        <v/>
      </c>
      <c r="F217" s="80" t="str">
        <f t="shared" si="21"/>
        <v/>
      </c>
      <c r="G217" s="71" t="str">
        <f t="shared" si="22"/>
        <v/>
      </c>
    </row>
    <row r="218" spans="1:7" x14ac:dyDescent="0.35">
      <c r="A218" s="79" t="str">
        <f t="shared" si="23"/>
        <v/>
      </c>
      <c r="B218" s="73" t="str">
        <f t="shared" si="24"/>
        <v/>
      </c>
      <c r="C218" s="71" t="str">
        <f t="shared" si="25"/>
        <v/>
      </c>
      <c r="D218" s="80" t="str">
        <f t="shared" si="26"/>
        <v/>
      </c>
      <c r="E218" s="80" t="str">
        <f t="shared" si="27"/>
        <v/>
      </c>
      <c r="F218" s="80" t="str">
        <f t="shared" si="21"/>
        <v/>
      </c>
      <c r="G218" s="71" t="str">
        <f t="shared" si="22"/>
        <v/>
      </c>
    </row>
    <row r="219" spans="1:7" x14ac:dyDescent="0.35">
      <c r="A219" s="79" t="str">
        <f t="shared" si="23"/>
        <v/>
      </c>
      <c r="B219" s="73" t="str">
        <f t="shared" si="24"/>
        <v/>
      </c>
      <c r="C219" s="71" t="str">
        <f t="shared" si="25"/>
        <v/>
      </c>
      <c r="D219" s="80" t="str">
        <f t="shared" si="26"/>
        <v/>
      </c>
      <c r="E219" s="80" t="str">
        <f t="shared" si="27"/>
        <v/>
      </c>
      <c r="F219" s="80" t="str">
        <f t="shared" si="21"/>
        <v/>
      </c>
      <c r="G219" s="71" t="str">
        <f t="shared" si="22"/>
        <v/>
      </c>
    </row>
    <row r="220" spans="1:7" x14ac:dyDescent="0.35">
      <c r="A220" s="79" t="str">
        <f t="shared" si="23"/>
        <v/>
      </c>
      <c r="B220" s="73" t="str">
        <f t="shared" si="24"/>
        <v/>
      </c>
      <c r="C220" s="71" t="str">
        <f t="shared" si="25"/>
        <v/>
      </c>
      <c r="D220" s="80" t="str">
        <f t="shared" si="26"/>
        <v/>
      </c>
      <c r="E220" s="80" t="str">
        <f t="shared" si="27"/>
        <v/>
      </c>
      <c r="F220" s="80" t="str">
        <f t="shared" si="21"/>
        <v/>
      </c>
      <c r="G220" s="71" t="str">
        <f t="shared" si="22"/>
        <v/>
      </c>
    </row>
    <row r="221" spans="1:7" x14ac:dyDescent="0.35">
      <c r="A221" s="79" t="str">
        <f t="shared" si="23"/>
        <v/>
      </c>
      <c r="B221" s="73" t="str">
        <f t="shared" si="24"/>
        <v/>
      </c>
      <c r="C221" s="71" t="str">
        <f t="shared" si="25"/>
        <v/>
      </c>
      <c r="D221" s="80" t="str">
        <f t="shared" si="26"/>
        <v/>
      </c>
      <c r="E221" s="80" t="str">
        <f t="shared" si="27"/>
        <v/>
      </c>
      <c r="F221" s="80" t="str">
        <f t="shared" si="21"/>
        <v/>
      </c>
      <c r="G221" s="71" t="str">
        <f t="shared" si="22"/>
        <v/>
      </c>
    </row>
    <row r="222" spans="1:7" x14ac:dyDescent="0.35">
      <c r="A222" s="79" t="str">
        <f t="shared" si="23"/>
        <v/>
      </c>
      <c r="B222" s="73" t="str">
        <f t="shared" si="24"/>
        <v/>
      </c>
      <c r="C222" s="71" t="str">
        <f t="shared" si="25"/>
        <v/>
      </c>
      <c r="D222" s="80" t="str">
        <f t="shared" si="26"/>
        <v/>
      </c>
      <c r="E222" s="80" t="str">
        <f t="shared" si="27"/>
        <v/>
      </c>
      <c r="F222" s="80" t="str">
        <f t="shared" si="21"/>
        <v/>
      </c>
      <c r="G222" s="71" t="str">
        <f t="shared" si="22"/>
        <v/>
      </c>
    </row>
    <row r="223" spans="1:7" x14ac:dyDescent="0.35">
      <c r="A223" s="79" t="str">
        <f t="shared" si="23"/>
        <v/>
      </c>
      <c r="B223" s="73" t="str">
        <f t="shared" si="24"/>
        <v/>
      </c>
      <c r="C223" s="71" t="str">
        <f t="shared" si="25"/>
        <v/>
      </c>
      <c r="D223" s="80" t="str">
        <f t="shared" si="26"/>
        <v/>
      </c>
      <c r="E223" s="80" t="str">
        <f t="shared" si="27"/>
        <v/>
      </c>
      <c r="F223" s="80" t="str">
        <f t="shared" si="21"/>
        <v/>
      </c>
      <c r="G223" s="71" t="str">
        <f t="shared" si="22"/>
        <v/>
      </c>
    </row>
    <row r="224" spans="1:7" x14ac:dyDescent="0.35">
      <c r="A224" s="79" t="str">
        <f t="shared" si="23"/>
        <v/>
      </c>
      <c r="B224" s="73" t="str">
        <f t="shared" si="24"/>
        <v/>
      </c>
      <c r="C224" s="71" t="str">
        <f t="shared" si="25"/>
        <v/>
      </c>
      <c r="D224" s="80" t="str">
        <f t="shared" si="26"/>
        <v/>
      </c>
      <c r="E224" s="80" t="str">
        <f t="shared" si="27"/>
        <v/>
      </c>
      <c r="F224" s="80" t="str">
        <f t="shared" si="21"/>
        <v/>
      </c>
      <c r="G224" s="71" t="str">
        <f t="shared" si="22"/>
        <v/>
      </c>
    </row>
    <row r="225" spans="1:7" x14ac:dyDescent="0.35">
      <c r="A225" s="79" t="str">
        <f t="shared" si="23"/>
        <v/>
      </c>
      <c r="B225" s="73" t="str">
        <f t="shared" si="24"/>
        <v/>
      </c>
      <c r="C225" s="71" t="str">
        <f t="shared" si="25"/>
        <v/>
      </c>
      <c r="D225" s="80" t="str">
        <f t="shared" si="26"/>
        <v/>
      </c>
      <c r="E225" s="80" t="str">
        <f t="shared" si="27"/>
        <v/>
      </c>
      <c r="F225" s="80" t="str">
        <f t="shared" si="21"/>
        <v/>
      </c>
      <c r="G225" s="71" t="str">
        <f t="shared" si="22"/>
        <v/>
      </c>
    </row>
    <row r="226" spans="1:7" x14ac:dyDescent="0.35">
      <c r="A226" s="79" t="str">
        <f t="shared" si="23"/>
        <v/>
      </c>
      <c r="B226" s="73" t="str">
        <f t="shared" si="24"/>
        <v/>
      </c>
      <c r="C226" s="71" t="str">
        <f t="shared" si="25"/>
        <v/>
      </c>
      <c r="D226" s="80" t="str">
        <f t="shared" si="26"/>
        <v/>
      </c>
      <c r="E226" s="80" t="str">
        <f t="shared" si="27"/>
        <v/>
      </c>
      <c r="F226" s="80" t="str">
        <f t="shared" si="21"/>
        <v/>
      </c>
      <c r="G226" s="71" t="str">
        <f t="shared" si="22"/>
        <v/>
      </c>
    </row>
    <row r="227" spans="1:7" x14ac:dyDescent="0.35">
      <c r="A227" s="79" t="str">
        <f t="shared" si="23"/>
        <v/>
      </c>
      <c r="B227" s="73" t="str">
        <f t="shared" si="24"/>
        <v/>
      </c>
      <c r="C227" s="71" t="str">
        <f t="shared" si="25"/>
        <v/>
      </c>
      <c r="D227" s="80" t="str">
        <f t="shared" si="26"/>
        <v/>
      </c>
      <c r="E227" s="80" t="str">
        <f t="shared" si="27"/>
        <v/>
      </c>
      <c r="F227" s="80" t="str">
        <f t="shared" si="21"/>
        <v/>
      </c>
      <c r="G227" s="71" t="str">
        <f t="shared" si="22"/>
        <v/>
      </c>
    </row>
    <row r="228" spans="1:7" x14ac:dyDescent="0.35">
      <c r="A228" s="79" t="str">
        <f t="shared" si="23"/>
        <v/>
      </c>
      <c r="B228" s="73" t="str">
        <f t="shared" si="24"/>
        <v/>
      </c>
      <c r="C228" s="71" t="str">
        <f t="shared" si="25"/>
        <v/>
      </c>
      <c r="D228" s="80" t="str">
        <f t="shared" si="26"/>
        <v/>
      </c>
      <c r="E228" s="80" t="str">
        <f t="shared" si="27"/>
        <v/>
      </c>
      <c r="F228" s="80" t="str">
        <f t="shared" si="21"/>
        <v/>
      </c>
      <c r="G228" s="71" t="str">
        <f t="shared" si="22"/>
        <v/>
      </c>
    </row>
    <row r="229" spans="1:7" x14ac:dyDescent="0.35">
      <c r="A229" s="79" t="str">
        <f t="shared" si="23"/>
        <v/>
      </c>
      <c r="B229" s="73" t="str">
        <f t="shared" si="24"/>
        <v/>
      </c>
      <c r="C229" s="71" t="str">
        <f t="shared" si="25"/>
        <v/>
      </c>
      <c r="D229" s="80" t="str">
        <f t="shared" si="26"/>
        <v/>
      </c>
      <c r="E229" s="80" t="str">
        <f t="shared" si="27"/>
        <v/>
      </c>
      <c r="F229" s="80" t="str">
        <f t="shared" si="21"/>
        <v/>
      </c>
      <c r="G229" s="71" t="str">
        <f t="shared" si="22"/>
        <v/>
      </c>
    </row>
    <row r="230" spans="1:7" x14ac:dyDescent="0.35">
      <c r="A230" s="79" t="str">
        <f t="shared" si="23"/>
        <v/>
      </c>
      <c r="B230" s="73" t="str">
        <f t="shared" si="24"/>
        <v/>
      </c>
      <c r="C230" s="71" t="str">
        <f t="shared" si="25"/>
        <v/>
      </c>
      <c r="D230" s="80" t="str">
        <f t="shared" si="26"/>
        <v/>
      </c>
      <c r="E230" s="80" t="str">
        <f t="shared" si="27"/>
        <v/>
      </c>
      <c r="F230" s="80" t="str">
        <f t="shared" si="21"/>
        <v/>
      </c>
      <c r="G230" s="71" t="str">
        <f t="shared" si="22"/>
        <v/>
      </c>
    </row>
    <row r="231" spans="1:7" x14ac:dyDescent="0.35">
      <c r="A231" s="79" t="str">
        <f t="shared" si="23"/>
        <v/>
      </c>
      <c r="B231" s="73" t="str">
        <f t="shared" si="24"/>
        <v/>
      </c>
      <c r="C231" s="71" t="str">
        <f t="shared" si="25"/>
        <v/>
      </c>
      <c r="D231" s="80" t="str">
        <f t="shared" si="26"/>
        <v/>
      </c>
      <c r="E231" s="80" t="str">
        <f t="shared" si="27"/>
        <v/>
      </c>
      <c r="F231" s="80" t="str">
        <f t="shared" si="21"/>
        <v/>
      </c>
      <c r="G231" s="71" t="str">
        <f t="shared" si="22"/>
        <v/>
      </c>
    </row>
    <row r="232" spans="1:7" x14ac:dyDescent="0.35">
      <c r="A232" s="79" t="str">
        <f t="shared" si="23"/>
        <v/>
      </c>
      <c r="B232" s="73" t="str">
        <f t="shared" si="24"/>
        <v/>
      </c>
      <c r="C232" s="71" t="str">
        <f t="shared" si="25"/>
        <v/>
      </c>
      <c r="D232" s="80" t="str">
        <f t="shared" si="26"/>
        <v/>
      </c>
      <c r="E232" s="80" t="str">
        <f t="shared" si="27"/>
        <v/>
      </c>
      <c r="F232" s="80" t="str">
        <f t="shared" si="21"/>
        <v/>
      </c>
      <c r="G232" s="71" t="str">
        <f t="shared" si="22"/>
        <v/>
      </c>
    </row>
    <row r="233" spans="1:7" x14ac:dyDescent="0.35">
      <c r="A233" s="79" t="str">
        <f t="shared" si="23"/>
        <v/>
      </c>
      <c r="B233" s="73" t="str">
        <f t="shared" si="24"/>
        <v/>
      </c>
      <c r="C233" s="71" t="str">
        <f t="shared" si="25"/>
        <v/>
      </c>
      <c r="D233" s="80" t="str">
        <f t="shared" si="26"/>
        <v/>
      </c>
      <c r="E233" s="80" t="str">
        <f t="shared" si="27"/>
        <v/>
      </c>
      <c r="F233" s="80" t="str">
        <f t="shared" si="21"/>
        <v/>
      </c>
      <c r="G233" s="71" t="str">
        <f t="shared" si="22"/>
        <v/>
      </c>
    </row>
    <row r="234" spans="1:7" x14ac:dyDescent="0.35">
      <c r="A234" s="79" t="str">
        <f t="shared" si="23"/>
        <v/>
      </c>
      <c r="B234" s="73" t="str">
        <f t="shared" si="24"/>
        <v/>
      </c>
      <c r="C234" s="71" t="str">
        <f t="shared" si="25"/>
        <v/>
      </c>
      <c r="D234" s="80" t="str">
        <f t="shared" si="26"/>
        <v/>
      </c>
      <c r="E234" s="80" t="str">
        <f t="shared" si="27"/>
        <v/>
      </c>
      <c r="F234" s="80" t="str">
        <f t="shared" si="21"/>
        <v/>
      </c>
      <c r="G234" s="71" t="str">
        <f t="shared" si="22"/>
        <v/>
      </c>
    </row>
    <row r="235" spans="1:7" x14ac:dyDescent="0.35">
      <c r="A235" s="79" t="str">
        <f t="shared" si="23"/>
        <v/>
      </c>
      <c r="B235" s="73" t="str">
        <f t="shared" si="24"/>
        <v/>
      </c>
      <c r="C235" s="71" t="str">
        <f t="shared" si="25"/>
        <v/>
      </c>
      <c r="D235" s="80" t="str">
        <f t="shared" si="26"/>
        <v/>
      </c>
      <c r="E235" s="80" t="str">
        <f t="shared" si="27"/>
        <v/>
      </c>
      <c r="F235" s="80" t="str">
        <f t="shared" si="21"/>
        <v/>
      </c>
      <c r="G235" s="71" t="str">
        <f t="shared" si="22"/>
        <v/>
      </c>
    </row>
    <row r="236" spans="1:7" x14ac:dyDescent="0.35">
      <c r="A236" s="79" t="str">
        <f t="shared" si="23"/>
        <v/>
      </c>
      <c r="B236" s="73" t="str">
        <f t="shared" si="24"/>
        <v/>
      </c>
      <c r="C236" s="71" t="str">
        <f t="shared" si="25"/>
        <v/>
      </c>
      <c r="D236" s="80" t="str">
        <f t="shared" si="26"/>
        <v/>
      </c>
      <c r="E236" s="80" t="str">
        <f t="shared" si="27"/>
        <v/>
      </c>
      <c r="F236" s="80" t="str">
        <f t="shared" si="21"/>
        <v/>
      </c>
      <c r="G236" s="71" t="str">
        <f t="shared" si="22"/>
        <v/>
      </c>
    </row>
    <row r="237" spans="1:7" x14ac:dyDescent="0.35">
      <c r="A237" s="79" t="str">
        <f t="shared" si="23"/>
        <v/>
      </c>
      <c r="B237" s="73" t="str">
        <f t="shared" si="24"/>
        <v/>
      </c>
      <c r="C237" s="71" t="str">
        <f t="shared" si="25"/>
        <v/>
      </c>
      <c r="D237" s="80" t="str">
        <f t="shared" si="26"/>
        <v/>
      </c>
      <c r="E237" s="80" t="str">
        <f t="shared" si="27"/>
        <v/>
      </c>
      <c r="F237" s="80" t="str">
        <f t="shared" si="21"/>
        <v/>
      </c>
      <c r="G237" s="71" t="str">
        <f t="shared" si="22"/>
        <v/>
      </c>
    </row>
    <row r="238" spans="1:7" x14ac:dyDescent="0.35">
      <c r="A238" s="79" t="str">
        <f t="shared" si="23"/>
        <v/>
      </c>
      <c r="B238" s="73" t="str">
        <f t="shared" si="24"/>
        <v/>
      </c>
      <c r="C238" s="71" t="str">
        <f t="shared" si="25"/>
        <v/>
      </c>
      <c r="D238" s="80" t="str">
        <f t="shared" si="26"/>
        <v/>
      </c>
      <c r="E238" s="80" t="str">
        <f t="shared" si="27"/>
        <v/>
      </c>
      <c r="F238" s="80" t="str">
        <f t="shared" si="21"/>
        <v/>
      </c>
      <c r="G238" s="71" t="str">
        <f t="shared" si="22"/>
        <v/>
      </c>
    </row>
    <row r="239" spans="1:7" x14ac:dyDescent="0.35">
      <c r="A239" s="79" t="str">
        <f t="shared" si="23"/>
        <v/>
      </c>
      <c r="B239" s="73" t="str">
        <f t="shared" si="24"/>
        <v/>
      </c>
      <c r="C239" s="71" t="str">
        <f t="shared" si="25"/>
        <v/>
      </c>
      <c r="D239" s="80" t="str">
        <f t="shared" si="26"/>
        <v/>
      </c>
      <c r="E239" s="80" t="str">
        <f t="shared" si="27"/>
        <v/>
      </c>
      <c r="F239" s="80" t="str">
        <f t="shared" si="21"/>
        <v/>
      </c>
      <c r="G239" s="71" t="str">
        <f t="shared" si="22"/>
        <v/>
      </c>
    </row>
    <row r="240" spans="1:7" x14ac:dyDescent="0.35">
      <c r="A240" s="79" t="str">
        <f t="shared" si="23"/>
        <v/>
      </c>
      <c r="B240" s="73" t="str">
        <f t="shared" si="24"/>
        <v/>
      </c>
      <c r="C240" s="71" t="str">
        <f t="shared" si="25"/>
        <v/>
      </c>
      <c r="D240" s="80" t="str">
        <f t="shared" si="26"/>
        <v/>
      </c>
      <c r="E240" s="80" t="str">
        <f t="shared" si="27"/>
        <v/>
      </c>
      <c r="F240" s="80" t="str">
        <f t="shared" si="21"/>
        <v/>
      </c>
      <c r="G240" s="71" t="str">
        <f t="shared" si="22"/>
        <v/>
      </c>
    </row>
    <row r="241" spans="1:7" x14ac:dyDescent="0.35">
      <c r="A241" s="79" t="str">
        <f t="shared" si="23"/>
        <v/>
      </c>
      <c r="B241" s="73" t="str">
        <f t="shared" si="24"/>
        <v/>
      </c>
      <c r="C241" s="71" t="str">
        <f t="shared" si="25"/>
        <v/>
      </c>
      <c r="D241" s="80" t="str">
        <f t="shared" si="26"/>
        <v/>
      </c>
      <c r="E241" s="80" t="str">
        <f t="shared" si="27"/>
        <v/>
      </c>
      <c r="F241" s="80" t="str">
        <f t="shared" si="21"/>
        <v/>
      </c>
      <c r="G241" s="71" t="str">
        <f t="shared" si="22"/>
        <v/>
      </c>
    </row>
    <row r="242" spans="1:7" x14ac:dyDescent="0.35">
      <c r="A242" s="79" t="str">
        <f t="shared" si="23"/>
        <v/>
      </c>
      <c r="B242" s="73" t="str">
        <f t="shared" si="24"/>
        <v/>
      </c>
      <c r="C242" s="71" t="str">
        <f t="shared" si="25"/>
        <v/>
      </c>
      <c r="D242" s="80" t="str">
        <f t="shared" si="26"/>
        <v/>
      </c>
      <c r="E242" s="80" t="str">
        <f t="shared" si="27"/>
        <v/>
      </c>
      <c r="F242" s="80" t="str">
        <f t="shared" si="21"/>
        <v/>
      </c>
      <c r="G242" s="71" t="str">
        <f t="shared" si="22"/>
        <v/>
      </c>
    </row>
    <row r="243" spans="1:7" x14ac:dyDescent="0.35">
      <c r="A243" s="79" t="str">
        <f t="shared" si="23"/>
        <v/>
      </c>
      <c r="B243" s="73" t="str">
        <f t="shared" si="24"/>
        <v/>
      </c>
      <c r="C243" s="71" t="str">
        <f t="shared" si="25"/>
        <v/>
      </c>
      <c r="D243" s="80" t="str">
        <f t="shared" si="26"/>
        <v/>
      </c>
      <c r="E243" s="80" t="str">
        <f t="shared" si="27"/>
        <v/>
      </c>
      <c r="F243" s="80" t="str">
        <f t="shared" si="21"/>
        <v/>
      </c>
      <c r="G243" s="71" t="str">
        <f t="shared" si="22"/>
        <v/>
      </c>
    </row>
    <row r="244" spans="1:7" x14ac:dyDescent="0.35">
      <c r="A244" s="79" t="str">
        <f t="shared" si="23"/>
        <v/>
      </c>
      <c r="B244" s="73" t="str">
        <f t="shared" si="24"/>
        <v/>
      </c>
      <c r="C244" s="71" t="str">
        <f t="shared" si="25"/>
        <v/>
      </c>
      <c r="D244" s="80" t="str">
        <f t="shared" si="26"/>
        <v/>
      </c>
      <c r="E244" s="80" t="str">
        <f t="shared" si="27"/>
        <v/>
      </c>
      <c r="F244" s="80" t="str">
        <f t="shared" si="21"/>
        <v/>
      </c>
      <c r="G244" s="71" t="str">
        <f t="shared" si="22"/>
        <v/>
      </c>
    </row>
    <row r="245" spans="1:7" x14ac:dyDescent="0.35">
      <c r="A245" s="79" t="str">
        <f t="shared" si="23"/>
        <v/>
      </c>
      <c r="B245" s="73" t="str">
        <f t="shared" si="24"/>
        <v/>
      </c>
      <c r="C245" s="71" t="str">
        <f t="shared" si="25"/>
        <v/>
      </c>
      <c r="D245" s="80" t="str">
        <f t="shared" si="26"/>
        <v/>
      </c>
      <c r="E245" s="80" t="str">
        <f t="shared" si="27"/>
        <v/>
      </c>
      <c r="F245" s="80" t="str">
        <f t="shared" si="21"/>
        <v/>
      </c>
      <c r="G245" s="71" t="str">
        <f t="shared" si="22"/>
        <v/>
      </c>
    </row>
    <row r="246" spans="1:7" x14ac:dyDescent="0.35">
      <c r="A246" s="79" t="str">
        <f t="shared" si="23"/>
        <v/>
      </c>
      <c r="B246" s="73" t="str">
        <f t="shared" si="24"/>
        <v/>
      </c>
      <c r="C246" s="71" t="str">
        <f t="shared" si="25"/>
        <v/>
      </c>
      <c r="D246" s="80" t="str">
        <f t="shared" si="26"/>
        <v/>
      </c>
      <c r="E246" s="80" t="str">
        <f t="shared" si="27"/>
        <v/>
      </c>
      <c r="F246" s="80" t="str">
        <f t="shared" si="21"/>
        <v/>
      </c>
      <c r="G246" s="71" t="str">
        <f t="shared" si="22"/>
        <v/>
      </c>
    </row>
    <row r="247" spans="1:7" x14ac:dyDescent="0.35">
      <c r="A247" s="79" t="str">
        <f t="shared" si="23"/>
        <v/>
      </c>
      <c r="B247" s="73" t="str">
        <f t="shared" si="24"/>
        <v/>
      </c>
      <c r="C247" s="71" t="str">
        <f t="shared" si="25"/>
        <v/>
      </c>
      <c r="D247" s="80" t="str">
        <f t="shared" si="26"/>
        <v/>
      </c>
      <c r="E247" s="80" t="str">
        <f t="shared" si="27"/>
        <v/>
      </c>
      <c r="F247" s="80" t="str">
        <f t="shared" si="21"/>
        <v/>
      </c>
      <c r="G247" s="71" t="str">
        <f t="shared" si="22"/>
        <v/>
      </c>
    </row>
    <row r="248" spans="1:7" x14ac:dyDescent="0.35">
      <c r="A248" s="79" t="str">
        <f t="shared" si="23"/>
        <v/>
      </c>
      <c r="B248" s="73" t="str">
        <f t="shared" si="24"/>
        <v/>
      </c>
      <c r="C248" s="71" t="str">
        <f t="shared" si="25"/>
        <v/>
      </c>
      <c r="D248" s="80" t="str">
        <f t="shared" si="26"/>
        <v/>
      </c>
      <c r="E248" s="80" t="str">
        <f t="shared" si="27"/>
        <v/>
      </c>
      <c r="F248" s="80" t="str">
        <f t="shared" si="21"/>
        <v/>
      </c>
      <c r="G248" s="71" t="str">
        <f t="shared" si="22"/>
        <v/>
      </c>
    </row>
    <row r="249" spans="1:7" x14ac:dyDescent="0.35">
      <c r="A249" s="79" t="str">
        <f t="shared" si="23"/>
        <v/>
      </c>
      <c r="B249" s="73" t="str">
        <f t="shared" si="24"/>
        <v/>
      </c>
      <c r="C249" s="71" t="str">
        <f t="shared" si="25"/>
        <v/>
      </c>
      <c r="D249" s="80" t="str">
        <f t="shared" si="26"/>
        <v/>
      </c>
      <c r="E249" s="80" t="str">
        <f t="shared" si="27"/>
        <v/>
      </c>
      <c r="F249" s="80" t="str">
        <f t="shared" si="21"/>
        <v/>
      </c>
      <c r="G249" s="71" t="str">
        <f t="shared" si="22"/>
        <v/>
      </c>
    </row>
    <row r="250" spans="1:7" x14ac:dyDescent="0.35">
      <c r="A250" s="79" t="str">
        <f t="shared" si="23"/>
        <v/>
      </c>
      <c r="B250" s="73" t="str">
        <f t="shared" si="24"/>
        <v/>
      </c>
      <c r="C250" s="71" t="str">
        <f t="shared" si="25"/>
        <v/>
      </c>
      <c r="D250" s="80" t="str">
        <f t="shared" si="26"/>
        <v/>
      </c>
      <c r="E250" s="80" t="str">
        <f t="shared" si="27"/>
        <v/>
      </c>
      <c r="F250" s="80" t="str">
        <f t="shared" si="21"/>
        <v/>
      </c>
      <c r="G250" s="71" t="str">
        <f t="shared" si="22"/>
        <v/>
      </c>
    </row>
    <row r="251" spans="1:7" x14ac:dyDescent="0.35">
      <c r="A251" s="79" t="str">
        <f t="shared" si="23"/>
        <v/>
      </c>
      <c r="B251" s="73" t="str">
        <f t="shared" si="24"/>
        <v/>
      </c>
      <c r="C251" s="71" t="str">
        <f t="shared" si="25"/>
        <v/>
      </c>
      <c r="D251" s="80" t="str">
        <f t="shared" si="26"/>
        <v/>
      </c>
      <c r="E251" s="80" t="str">
        <f t="shared" si="27"/>
        <v/>
      </c>
      <c r="F251" s="80" t="str">
        <f t="shared" si="21"/>
        <v/>
      </c>
      <c r="G251" s="71" t="str">
        <f t="shared" si="22"/>
        <v/>
      </c>
    </row>
    <row r="252" spans="1:7" x14ac:dyDescent="0.35">
      <c r="A252" s="79" t="str">
        <f t="shared" si="23"/>
        <v/>
      </c>
      <c r="B252" s="73" t="str">
        <f t="shared" si="24"/>
        <v/>
      </c>
      <c r="C252" s="71" t="str">
        <f t="shared" si="25"/>
        <v/>
      </c>
      <c r="D252" s="80" t="str">
        <f t="shared" si="26"/>
        <v/>
      </c>
      <c r="E252" s="80" t="str">
        <f t="shared" si="27"/>
        <v/>
      </c>
      <c r="F252" s="80" t="str">
        <f t="shared" si="21"/>
        <v/>
      </c>
      <c r="G252" s="71" t="str">
        <f t="shared" si="22"/>
        <v/>
      </c>
    </row>
    <row r="253" spans="1:7" x14ac:dyDescent="0.35">
      <c r="A253" s="79" t="str">
        <f t="shared" si="23"/>
        <v/>
      </c>
      <c r="B253" s="73" t="str">
        <f t="shared" si="24"/>
        <v/>
      </c>
      <c r="C253" s="71" t="str">
        <f t="shared" si="25"/>
        <v/>
      </c>
      <c r="D253" s="80" t="str">
        <f t="shared" si="26"/>
        <v/>
      </c>
      <c r="E253" s="80" t="str">
        <f t="shared" si="27"/>
        <v/>
      </c>
      <c r="F253" s="80" t="str">
        <f t="shared" si="21"/>
        <v/>
      </c>
      <c r="G253" s="71" t="str">
        <f t="shared" si="22"/>
        <v/>
      </c>
    </row>
    <row r="254" spans="1:7" x14ac:dyDescent="0.35">
      <c r="A254" s="79" t="str">
        <f t="shared" si="23"/>
        <v/>
      </c>
      <c r="B254" s="73" t="str">
        <f t="shared" si="24"/>
        <v/>
      </c>
      <c r="C254" s="71" t="str">
        <f t="shared" si="25"/>
        <v/>
      </c>
      <c r="D254" s="80" t="str">
        <f t="shared" si="26"/>
        <v/>
      </c>
      <c r="E254" s="80" t="str">
        <f t="shared" si="27"/>
        <v/>
      </c>
      <c r="F254" s="80" t="str">
        <f t="shared" si="21"/>
        <v/>
      </c>
      <c r="G254" s="71" t="str">
        <f t="shared" si="22"/>
        <v/>
      </c>
    </row>
    <row r="255" spans="1:7" x14ac:dyDescent="0.35">
      <c r="A255" s="79" t="str">
        <f t="shared" si="23"/>
        <v/>
      </c>
      <c r="B255" s="73" t="str">
        <f t="shared" si="24"/>
        <v/>
      </c>
      <c r="C255" s="71" t="str">
        <f t="shared" si="25"/>
        <v/>
      </c>
      <c r="D255" s="80" t="str">
        <f t="shared" si="26"/>
        <v/>
      </c>
      <c r="E255" s="80" t="str">
        <f t="shared" si="27"/>
        <v/>
      </c>
      <c r="F255" s="80" t="str">
        <f t="shared" si="21"/>
        <v/>
      </c>
      <c r="G255" s="71" t="str">
        <f t="shared" si="22"/>
        <v/>
      </c>
    </row>
    <row r="256" spans="1:7" x14ac:dyDescent="0.35">
      <c r="A256" s="79" t="str">
        <f t="shared" si="23"/>
        <v/>
      </c>
      <c r="B256" s="73" t="str">
        <f t="shared" si="24"/>
        <v/>
      </c>
      <c r="C256" s="71" t="str">
        <f t="shared" si="25"/>
        <v/>
      </c>
      <c r="D256" s="80" t="str">
        <f t="shared" si="26"/>
        <v/>
      </c>
      <c r="E256" s="80" t="str">
        <f t="shared" si="27"/>
        <v/>
      </c>
      <c r="F256" s="80" t="str">
        <f t="shared" si="21"/>
        <v/>
      </c>
      <c r="G256" s="71" t="str">
        <f t="shared" si="22"/>
        <v/>
      </c>
    </row>
    <row r="257" spans="1:7" x14ac:dyDescent="0.35">
      <c r="A257" s="79" t="str">
        <f t="shared" si="23"/>
        <v/>
      </c>
      <c r="B257" s="73" t="str">
        <f t="shared" si="24"/>
        <v/>
      </c>
      <c r="C257" s="71" t="str">
        <f t="shared" si="25"/>
        <v/>
      </c>
      <c r="D257" s="80" t="str">
        <f t="shared" si="26"/>
        <v/>
      </c>
      <c r="E257" s="80" t="str">
        <f t="shared" si="27"/>
        <v/>
      </c>
      <c r="F257" s="80" t="str">
        <f t="shared" si="21"/>
        <v/>
      </c>
      <c r="G257" s="71" t="str">
        <f t="shared" si="22"/>
        <v/>
      </c>
    </row>
    <row r="258" spans="1:7" x14ac:dyDescent="0.35">
      <c r="A258" s="79" t="str">
        <f t="shared" si="23"/>
        <v/>
      </c>
      <c r="B258" s="73" t="str">
        <f t="shared" si="24"/>
        <v/>
      </c>
      <c r="C258" s="71" t="str">
        <f t="shared" si="25"/>
        <v/>
      </c>
      <c r="D258" s="80" t="str">
        <f t="shared" si="26"/>
        <v/>
      </c>
      <c r="E258" s="80" t="str">
        <f t="shared" si="27"/>
        <v/>
      </c>
      <c r="F258" s="80" t="str">
        <f t="shared" si="21"/>
        <v/>
      </c>
      <c r="G258" s="71" t="str">
        <f t="shared" si="22"/>
        <v/>
      </c>
    </row>
    <row r="259" spans="1:7" x14ac:dyDescent="0.35">
      <c r="A259" s="79" t="str">
        <f t="shared" si="23"/>
        <v/>
      </c>
      <c r="B259" s="73" t="str">
        <f t="shared" si="24"/>
        <v/>
      </c>
      <c r="C259" s="71" t="str">
        <f t="shared" si="25"/>
        <v/>
      </c>
      <c r="D259" s="80" t="str">
        <f t="shared" si="26"/>
        <v/>
      </c>
      <c r="E259" s="80" t="str">
        <f t="shared" si="27"/>
        <v/>
      </c>
      <c r="F259" s="80" t="str">
        <f t="shared" si="21"/>
        <v/>
      </c>
      <c r="G259" s="71" t="str">
        <f t="shared" si="22"/>
        <v/>
      </c>
    </row>
    <row r="260" spans="1:7" x14ac:dyDescent="0.35">
      <c r="A260" s="79" t="str">
        <f t="shared" si="23"/>
        <v/>
      </c>
      <c r="B260" s="73" t="str">
        <f t="shared" si="24"/>
        <v/>
      </c>
      <c r="C260" s="71" t="str">
        <f t="shared" si="25"/>
        <v/>
      </c>
      <c r="D260" s="80" t="str">
        <f t="shared" si="26"/>
        <v/>
      </c>
      <c r="E260" s="80" t="str">
        <f t="shared" si="27"/>
        <v/>
      </c>
      <c r="F260" s="80" t="str">
        <f t="shared" si="21"/>
        <v/>
      </c>
      <c r="G260" s="71" t="str">
        <f t="shared" si="22"/>
        <v/>
      </c>
    </row>
    <row r="261" spans="1:7" x14ac:dyDescent="0.35">
      <c r="A261" s="79" t="str">
        <f t="shared" si="23"/>
        <v/>
      </c>
      <c r="B261" s="73" t="str">
        <f t="shared" si="24"/>
        <v/>
      </c>
      <c r="C261" s="71" t="str">
        <f t="shared" si="25"/>
        <v/>
      </c>
      <c r="D261" s="80" t="str">
        <f t="shared" si="26"/>
        <v/>
      </c>
      <c r="E261" s="80" t="str">
        <f t="shared" si="27"/>
        <v/>
      </c>
      <c r="F261" s="80" t="str">
        <f t="shared" si="21"/>
        <v/>
      </c>
      <c r="G261" s="71" t="str">
        <f t="shared" si="22"/>
        <v/>
      </c>
    </row>
    <row r="262" spans="1:7" x14ac:dyDescent="0.35">
      <c r="A262" s="79" t="str">
        <f t="shared" si="23"/>
        <v/>
      </c>
      <c r="B262" s="73" t="str">
        <f t="shared" si="24"/>
        <v/>
      </c>
      <c r="C262" s="71" t="str">
        <f t="shared" si="25"/>
        <v/>
      </c>
      <c r="D262" s="80" t="str">
        <f t="shared" si="26"/>
        <v/>
      </c>
      <c r="E262" s="80" t="str">
        <f t="shared" si="27"/>
        <v/>
      </c>
      <c r="F262" s="80" t="str">
        <f t="shared" si="21"/>
        <v/>
      </c>
      <c r="G262" s="71" t="str">
        <f t="shared" si="22"/>
        <v/>
      </c>
    </row>
    <row r="263" spans="1:7" x14ac:dyDescent="0.35">
      <c r="A263" s="79" t="str">
        <f t="shared" si="23"/>
        <v/>
      </c>
      <c r="B263" s="73" t="str">
        <f t="shared" si="24"/>
        <v/>
      </c>
      <c r="C263" s="71" t="str">
        <f t="shared" si="25"/>
        <v/>
      </c>
      <c r="D263" s="80" t="str">
        <f t="shared" si="26"/>
        <v/>
      </c>
      <c r="E263" s="80" t="str">
        <f t="shared" si="27"/>
        <v/>
      </c>
      <c r="F263" s="80" t="str">
        <f t="shared" si="21"/>
        <v/>
      </c>
      <c r="G263" s="71" t="str">
        <f t="shared" si="22"/>
        <v/>
      </c>
    </row>
    <row r="264" spans="1:7" x14ac:dyDescent="0.35">
      <c r="A264" s="79" t="str">
        <f t="shared" si="23"/>
        <v/>
      </c>
      <c r="B264" s="73" t="str">
        <f t="shared" si="24"/>
        <v/>
      </c>
      <c r="C264" s="71" t="str">
        <f t="shared" si="25"/>
        <v/>
      </c>
      <c r="D264" s="80" t="str">
        <f t="shared" si="26"/>
        <v/>
      </c>
      <c r="E264" s="80" t="str">
        <f t="shared" si="27"/>
        <v/>
      </c>
      <c r="F264" s="80" t="str">
        <f t="shared" si="21"/>
        <v/>
      </c>
      <c r="G264" s="71" t="str">
        <f t="shared" si="22"/>
        <v/>
      </c>
    </row>
    <row r="265" spans="1:7" x14ac:dyDescent="0.35">
      <c r="A265" s="79" t="str">
        <f t="shared" si="23"/>
        <v/>
      </c>
      <c r="B265" s="73" t="str">
        <f t="shared" si="24"/>
        <v/>
      </c>
      <c r="C265" s="71" t="str">
        <f t="shared" si="25"/>
        <v/>
      </c>
      <c r="D265" s="80" t="str">
        <f t="shared" si="26"/>
        <v/>
      </c>
      <c r="E265" s="80" t="str">
        <f t="shared" si="27"/>
        <v/>
      </c>
      <c r="F265" s="80" t="str">
        <f t="shared" si="21"/>
        <v/>
      </c>
      <c r="G265" s="71" t="str">
        <f t="shared" si="22"/>
        <v/>
      </c>
    </row>
    <row r="266" spans="1:7" x14ac:dyDescent="0.35">
      <c r="A266" s="79" t="str">
        <f t="shared" si="23"/>
        <v/>
      </c>
      <c r="B266" s="73" t="str">
        <f t="shared" si="24"/>
        <v/>
      </c>
      <c r="C266" s="71" t="str">
        <f t="shared" si="25"/>
        <v/>
      </c>
      <c r="D266" s="80" t="str">
        <f t="shared" si="26"/>
        <v/>
      </c>
      <c r="E266" s="80" t="str">
        <f t="shared" si="27"/>
        <v/>
      </c>
      <c r="F266" s="80" t="str">
        <f t="shared" si="21"/>
        <v/>
      </c>
      <c r="G266" s="71" t="str">
        <f t="shared" si="22"/>
        <v/>
      </c>
    </row>
    <row r="267" spans="1:7" x14ac:dyDescent="0.35">
      <c r="A267" s="79" t="str">
        <f t="shared" si="23"/>
        <v/>
      </c>
      <c r="B267" s="73" t="str">
        <f t="shared" si="24"/>
        <v/>
      </c>
      <c r="C267" s="71" t="str">
        <f t="shared" si="25"/>
        <v/>
      </c>
      <c r="D267" s="80" t="str">
        <f t="shared" si="26"/>
        <v/>
      </c>
      <c r="E267" s="80" t="str">
        <f t="shared" si="27"/>
        <v/>
      </c>
      <c r="F267" s="80" t="str">
        <f t="shared" si="21"/>
        <v/>
      </c>
      <c r="G267" s="71" t="str">
        <f t="shared" si="22"/>
        <v/>
      </c>
    </row>
    <row r="268" spans="1:7" x14ac:dyDescent="0.35">
      <c r="A268" s="79" t="str">
        <f t="shared" si="23"/>
        <v/>
      </c>
      <c r="B268" s="73" t="str">
        <f t="shared" si="24"/>
        <v/>
      </c>
      <c r="C268" s="71" t="str">
        <f t="shared" si="25"/>
        <v/>
      </c>
      <c r="D268" s="80" t="str">
        <f t="shared" si="26"/>
        <v/>
      </c>
      <c r="E268" s="80" t="str">
        <f t="shared" si="27"/>
        <v/>
      </c>
      <c r="F268" s="80" t="str">
        <f t="shared" si="21"/>
        <v/>
      </c>
      <c r="G268" s="71" t="str">
        <f t="shared" si="22"/>
        <v/>
      </c>
    </row>
    <row r="269" spans="1:7" x14ac:dyDescent="0.35">
      <c r="A269" s="79" t="str">
        <f t="shared" si="23"/>
        <v/>
      </c>
      <c r="B269" s="73" t="str">
        <f t="shared" si="24"/>
        <v/>
      </c>
      <c r="C269" s="71" t="str">
        <f t="shared" si="25"/>
        <v/>
      </c>
      <c r="D269" s="80" t="str">
        <f t="shared" si="26"/>
        <v/>
      </c>
      <c r="E269" s="80" t="str">
        <f t="shared" si="27"/>
        <v/>
      </c>
      <c r="F269" s="80" t="str">
        <f t="shared" si="21"/>
        <v/>
      </c>
      <c r="G269" s="71" t="str">
        <f t="shared" si="22"/>
        <v/>
      </c>
    </row>
    <row r="270" spans="1:7" x14ac:dyDescent="0.35">
      <c r="A270" s="79" t="str">
        <f t="shared" si="23"/>
        <v/>
      </c>
      <c r="B270" s="73" t="str">
        <f t="shared" si="24"/>
        <v/>
      </c>
      <c r="C270" s="71" t="str">
        <f t="shared" si="25"/>
        <v/>
      </c>
      <c r="D270" s="80" t="str">
        <f t="shared" si="26"/>
        <v/>
      </c>
      <c r="E270" s="80" t="str">
        <f t="shared" si="27"/>
        <v/>
      </c>
      <c r="F270" s="80" t="str">
        <f t="shared" si="21"/>
        <v/>
      </c>
      <c r="G270" s="71" t="str">
        <f t="shared" si="22"/>
        <v/>
      </c>
    </row>
    <row r="271" spans="1:7" x14ac:dyDescent="0.35">
      <c r="A271" s="79" t="str">
        <f t="shared" si="23"/>
        <v/>
      </c>
      <c r="B271" s="73" t="str">
        <f t="shared" si="24"/>
        <v/>
      </c>
      <c r="C271" s="71" t="str">
        <f t="shared" si="25"/>
        <v/>
      </c>
      <c r="D271" s="80" t="str">
        <f t="shared" si="26"/>
        <v/>
      </c>
      <c r="E271" s="80" t="str">
        <f t="shared" si="27"/>
        <v/>
      </c>
      <c r="F271" s="80" t="str">
        <f t="shared" si="21"/>
        <v/>
      </c>
      <c r="G271" s="71" t="str">
        <f t="shared" si="22"/>
        <v/>
      </c>
    </row>
    <row r="272" spans="1:7" x14ac:dyDescent="0.35">
      <c r="A272" s="79" t="str">
        <f t="shared" si="23"/>
        <v/>
      </c>
      <c r="B272" s="73" t="str">
        <f t="shared" si="24"/>
        <v/>
      </c>
      <c r="C272" s="71" t="str">
        <f t="shared" si="25"/>
        <v/>
      </c>
      <c r="D272" s="80" t="str">
        <f t="shared" si="26"/>
        <v/>
      </c>
      <c r="E272" s="80" t="str">
        <f t="shared" si="27"/>
        <v/>
      </c>
      <c r="F272" s="80" t="str">
        <f t="shared" ref="F272:F335" si="28">IF(B272="","",SUM(D272:E272))</f>
        <v/>
      </c>
      <c r="G272" s="71" t="str">
        <f t="shared" ref="G272:G335" si="29">IF(B272="","",SUM(C272)-SUM(E272))</f>
        <v/>
      </c>
    </row>
    <row r="273" spans="1:7" x14ac:dyDescent="0.35">
      <c r="A273" s="79" t="str">
        <f t="shared" ref="A273:A336" si="30">IF(B273="","",EDATE(A272,1))</f>
        <v/>
      </c>
      <c r="B273" s="73" t="str">
        <f t="shared" ref="B273:B336" si="31">IF(B272="","",IF(SUM(B272)+1&lt;=$E$7,SUM(B272)+1,""))</f>
        <v/>
      </c>
      <c r="C273" s="71" t="str">
        <f t="shared" ref="C273:C336" si="32">IF(B273="","",G272)</f>
        <v/>
      </c>
      <c r="D273" s="80" t="str">
        <f t="shared" ref="D273:D336" si="33">IF(B273="","",IPMT($E$11/12,B273,$E$7,-$E$8,$E$9,0))</f>
        <v/>
      </c>
      <c r="E273" s="80" t="str">
        <f t="shared" ref="E273:E336" si="34">IF(B273="","",PPMT($E$11/12,B273,$E$7,-$E$8,$E$9,0))</f>
        <v/>
      </c>
      <c r="F273" s="80" t="str">
        <f t="shared" si="28"/>
        <v/>
      </c>
      <c r="G273" s="71" t="str">
        <f t="shared" si="29"/>
        <v/>
      </c>
    </row>
    <row r="274" spans="1:7" x14ac:dyDescent="0.35">
      <c r="A274" s="79" t="str">
        <f t="shared" si="30"/>
        <v/>
      </c>
      <c r="B274" s="73" t="str">
        <f t="shared" si="31"/>
        <v/>
      </c>
      <c r="C274" s="71" t="str">
        <f t="shared" si="32"/>
        <v/>
      </c>
      <c r="D274" s="80" t="str">
        <f t="shared" si="33"/>
        <v/>
      </c>
      <c r="E274" s="80" t="str">
        <f t="shared" si="34"/>
        <v/>
      </c>
      <c r="F274" s="80" t="str">
        <f t="shared" si="28"/>
        <v/>
      </c>
      <c r="G274" s="71" t="str">
        <f t="shared" si="29"/>
        <v/>
      </c>
    </row>
    <row r="275" spans="1:7" x14ac:dyDescent="0.35">
      <c r="A275" s="79" t="str">
        <f t="shared" si="30"/>
        <v/>
      </c>
      <c r="B275" s="73" t="str">
        <f t="shared" si="31"/>
        <v/>
      </c>
      <c r="C275" s="71" t="str">
        <f t="shared" si="32"/>
        <v/>
      </c>
      <c r="D275" s="80" t="str">
        <f t="shared" si="33"/>
        <v/>
      </c>
      <c r="E275" s="80" t="str">
        <f t="shared" si="34"/>
        <v/>
      </c>
      <c r="F275" s="80" t="str">
        <f t="shared" si="28"/>
        <v/>
      </c>
      <c r="G275" s="71" t="str">
        <f t="shared" si="29"/>
        <v/>
      </c>
    </row>
    <row r="276" spans="1:7" x14ac:dyDescent="0.35">
      <c r="A276" s="79" t="str">
        <f t="shared" si="30"/>
        <v/>
      </c>
      <c r="B276" s="73" t="str">
        <f t="shared" si="31"/>
        <v/>
      </c>
      <c r="C276" s="71" t="str">
        <f t="shared" si="32"/>
        <v/>
      </c>
      <c r="D276" s="80" t="str">
        <f t="shared" si="33"/>
        <v/>
      </c>
      <c r="E276" s="80" t="str">
        <f t="shared" si="34"/>
        <v/>
      </c>
      <c r="F276" s="80" t="str">
        <f t="shared" si="28"/>
        <v/>
      </c>
      <c r="G276" s="71" t="str">
        <f t="shared" si="29"/>
        <v/>
      </c>
    </row>
    <row r="277" spans="1:7" x14ac:dyDescent="0.35">
      <c r="A277" s="79" t="str">
        <f t="shared" si="30"/>
        <v/>
      </c>
      <c r="B277" s="73" t="str">
        <f t="shared" si="31"/>
        <v/>
      </c>
      <c r="C277" s="71" t="str">
        <f t="shared" si="32"/>
        <v/>
      </c>
      <c r="D277" s="80" t="str">
        <f t="shared" si="33"/>
        <v/>
      </c>
      <c r="E277" s="80" t="str">
        <f t="shared" si="34"/>
        <v/>
      </c>
      <c r="F277" s="80" t="str">
        <f t="shared" si="28"/>
        <v/>
      </c>
      <c r="G277" s="71" t="str">
        <f t="shared" si="29"/>
        <v/>
      </c>
    </row>
    <row r="278" spans="1:7" x14ac:dyDescent="0.35">
      <c r="A278" s="79" t="str">
        <f t="shared" si="30"/>
        <v/>
      </c>
      <c r="B278" s="73" t="str">
        <f t="shared" si="31"/>
        <v/>
      </c>
      <c r="C278" s="71" t="str">
        <f t="shared" si="32"/>
        <v/>
      </c>
      <c r="D278" s="80" t="str">
        <f t="shared" si="33"/>
        <v/>
      </c>
      <c r="E278" s="80" t="str">
        <f t="shared" si="34"/>
        <v/>
      </c>
      <c r="F278" s="80" t="str">
        <f t="shared" si="28"/>
        <v/>
      </c>
      <c r="G278" s="71" t="str">
        <f t="shared" si="29"/>
        <v/>
      </c>
    </row>
    <row r="279" spans="1:7" x14ac:dyDescent="0.35">
      <c r="A279" s="79" t="str">
        <f t="shared" si="30"/>
        <v/>
      </c>
      <c r="B279" s="73" t="str">
        <f t="shared" si="31"/>
        <v/>
      </c>
      <c r="C279" s="71" t="str">
        <f t="shared" si="32"/>
        <v/>
      </c>
      <c r="D279" s="80" t="str">
        <f t="shared" si="33"/>
        <v/>
      </c>
      <c r="E279" s="80" t="str">
        <f t="shared" si="34"/>
        <v/>
      </c>
      <c r="F279" s="80" t="str">
        <f t="shared" si="28"/>
        <v/>
      </c>
      <c r="G279" s="71" t="str">
        <f t="shared" si="29"/>
        <v/>
      </c>
    </row>
    <row r="280" spans="1:7" x14ac:dyDescent="0.35">
      <c r="A280" s="79" t="str">
        <f t="shared" si="30"/>
        <v/>
      </c>
      <c r="B280" s="73" t="str">
        <f t="shared" si="31"/>
        <v/>
      </c>
      <c r="C280" s="71" t="str">
        <f t="shared" si="32"/>
        <v/>
      </c>
      <c r="D280" s="80" t="str">
        <f t="shared" si="33"/>
        <v/>
      </c>
      <c r="E280" s="80" t="str">
        <f t="shared" si="34"/>
        <v/>
      </c>
      <c r="F280" s="80" t="str">
        <f t="shared" si="28"/>
        <v/>
      </c>
      <c r="G280" s="71" t="str">
        <f t="shared" si="29"/>
        <v/>
      </c>
    </row>
    <row r="281" spans="1:7" x14ac:dyDescent="0.35">
      <c r="A281" s="79" t="str">
        <f t="shared" si="30"/>
        <v/>
      </c>
      <c r="B281" s="73" t="str">
        <f t="shared" si="31"/>
        <v/>
      </c>
      <c r="C281" s="71" t="str">
        <f t="shared" si="32"/>
        <v/>
      </c>
      <c r="D281" s="80" t="str">
        <f t="shared" si="33"/>
        <v/>
      </c>
      <c r="E281" s="80" t="str">
        <f t="shared" si="34"/>
        <v/>
      </c>
      <c r="F281" s="80" t="str">
        <f t="shared" si="28"/>
        <v/>
      </c>
      <c r="G281" s="71" t="str">
        <f t="shared" si="29"/>
        <v/>
      </c>
    </row>
    <row r="282" spans="1:7" x14ac:dyDescent="0.35">
      <c r="A282" s="79" t="str">
        <f t="shared" si="30"/>
        <v/>
      </c>
      <c r="B282" s="73" t="str">
        <f t="shared" si="31"/>
        <v/>
      </c>
      <c r="C282" s="71" t="str">
        <f t="shared" si="32"/>
        <v/>
      </c>
      <c r="D282" s="80" t="str">
        <f t="shared" si="33"/>
        <v/>
      </c>
      <c r="E282" s="80" t="str">
        <f t="shared" si="34"/>
        <v/>
      </c>
      <c r="F282" s="80" t="str">
        <f t="shared" si="28"/>
        <v/>
      </c>
      <c r="G282" s="71" t="str">
        <f t="shared" si="29"/>
        <v/>
      </c>
    </row>
    <row r="283" spans="1:7" x14ac:dyDescent="0.35">
      <c r="A283" s="79" t="str">
        <f t="shared" si="30"/>
        <v/>
      </c>
      <c r="B283" s="73" t="str">
        <f t="shared" si="31"/>
        <v/>
      </c>
      <c r="C283" s="71" t="str">
        <f t="shared" si="32"/>
        <v/>
      </c>
      <c r="D283" s="80" t="str">
        <f t="shared" si="33"/>
        <v/>
      </c>
      <c r="E283" s="80" t="str">
        <f t="shared" si="34"/>
        <v/>
      </c>
      <c r="F283" s="80" t="str">
        <f t="shared" si="28"/>
        <v/>
      </c>
      <c r="G283" s="71" t="str">
        <f t="shared" si="29"/>
        <v/>
      </c>
    </row>
    <row r="284" spans="1:7" x14ac:dyDescent="0.35">
      <c r="A284" s="79" t="str">
        <f t="shared" si="30"/>
        <v/>
      </c>
      <c r="B284" s="73" t="str">
        <f t="shared" si="31"/>
        <v/>
      </c>
      <c r="C284" s="71" t="str">
        <f t="shared" si="32"/>
        <v/>
      </c>
      <c r="D284" s="80" t="str">
        <f t="shared" si="33"/>
        <v/>
      </c>
      <c r="E284" s="80" t="str">
        <f t="shared" si="34"/>
        <v/>
      </c>
      <c r="F284" s="80" t="str">
        <f t="shared" si="28"/>
        <v/>
      </c>
      <c r="G284" s="71" t="str">
        <f t="shared" si="29"/>
        <v/>
      </c>
    </row>
    <row r="285" spans="1:7" x14ac:dyDescent="0.35">
      <c r="A285" s="79" t="str">
        <f t="shared" si="30"/>
        <v/>
      </c>
      <c r="B285" s="73" t="str">
        <f t="shared" si="31"/>
        <v/>
      </c>
      <c r="C285" s="71" t="str">
        <f t="shared" si="32"/>
        <v/>
      </c>
      <c r="D285" s="80" t="str">
        <f t="shared" si="33"/>
        <v/>
      </c>
      <c r="E285" s="80" t="str">
        <f t="shared" si="34"/>
        <v/>
      </c>
      <c r="F285" s="80" t="str">
        <f t="shared" si="28"/>
        <v/>
      </c>
      <c r="G285" s="71" t="str">
        <f t="shared" si="29"/>
        <v/>
      </c>
    </row>
    <row r="286" spans="1:7" x14ac:dyDescent="0.35">
      <c r="A286" s="79" t="str">
        <f t="shared" si="30"/>
        <v/>
      </c>
      <c r="B286" s="73" t="str">
        <f t="shared" si="31"/>
        <v/>
      </c>
      <c r="C286" s="71" t="str">
        <f t="shared" si="32"/>
        <v/>
      </c>
      <c r="D286" s="80" t="str">
        <f t="shared" si="33"/>
        <v/>
      </c>
      <c r="E286" s="80" t="str">
        <f t="shared" si="34"/>
        <v/>
      </c>
      <c r="F286" s="80" t="str">
        <f t="shared" si="28"/>
        <v/>
      </c>
      <c r="G286" s="71" t="str">
        <f t="shared" si="29"/>
        <v/>
      </c>
    </row>
    <row r="287" spans="1:7" x14ac:dyDescent="0.35">
      <c r="A287" s="79" t="str">
        <f t="shared" si="30"/>
        <v/>
      </c>
      <c r="B287" s="73" t="str">
        <f t="shared" si="31"/>
        <v/>
      </c>
      <c r="C287" s="71" t="str">
        <f t="shared" si="32"/>
        <v/>
      </c>
      <c r="D287" s="80" t="str">
        <f t="shared" si="33"/>
        <v/>
      </c>
      <c r="E287" s="80" t="str">
        <f t="shared" si="34"/>
        <v/>
      </c>
      <c r="F287" s="80" t="str">
        <f t="shared" si="28"/>
        <v/>
      </c>
      <c r="G287" s="71" t="str">
        <f t="shared" si="29"/>
        <v/>
      </c>
    </row>
    <row r="288" spans="1:7" x14ac:dyDescent="0.35">
      <c r="A288" s="79" t="str">
        <f t="shared" si="30"/>
        <v/>
      </c>
      <c r="B288" s="73" t="str">
        <f t="shared" si="31"/>
        <v/>
      </c>
      <c r="C288" s="71" t="str">
        <f t="shared" si="32"/>
        <v/>
      </c>
      <c r="D288" s="80" t="str">
        <f t="shared" si="33"/>
        <v/>
      </c>
      <c r="E288" s="80" t="str">
        <f t="shared" si="34"/>
        <v/>
      </c>
      <c r="F288" s="80" t="str">
        <f t="shared" si="28"/>
        <v/>
      </c>
      <c r="G288" s="71" t="str">
        <f t="shared" si="29"/>
        <v/>
      </c>
    </row>
    <row r="289" spans="1:7" x14ac:dyDescent="0.35">
      <c r="A289" s="79" t="str">
        <f t="shared" si="30"/>
        <v/>
      </c>
      <c r="B289" s="73" t="str">
        <f t="shared" si="31"/>
        <v/>
      </c>
      <c r="C289" s="71" t="str">
        <f t="shared" si="32"/>
        <v/>
      </c>
      <c r="D289" s="80" t="str">
        <f t="shared" si="33"/>
        <v/>
      </c>
      <c r="E289" s="80" t="str">
        <f t="shared" si="34"/>
        <v/>
      </c>
      <c r="F289" s="80" t="str">
        <f t="shared" si="28"/>
        <v/>
      </c>
      <c r="G289" s="71" t="str">
        <f t="shared" si="29"/>
        <v/>
      </c>
    </row>
    <row r="290" spans="1:7" x14ac:dyDescent="0.35">
      <c r="A290" s="79" t="str">
        <f t="shared" si="30"/>
        <v/>
      </c>
      <c r="B290" s="73" t="str">
        <f t="shared" si="31"/>
        <v/>
      </c>
      <c r="C290" s="71" t="str">
        <f t="shared" si="32"/>
        <v/>
      </c>
      <c r="D290" s="80" t="str">
        <f t="shared" si="33"/>
        <v/>
      </c>
      <c r="E290" s="80" t="str">
        <f t="shared" si="34"/>
        <v/>
      </c>
      <c r="F290" s="80" t="str">
        <f t="shared" si="28"/>
        <v/>
      </c>
      <c r="G290" s="71" t="str">
        <f t="shared" si="29"/>
        <v/>
      </c>
    </row>
    <row r="291" spans="1:7" x14ac:dyDescent="0.35">
      <c r="A291" s="79" t="str">
        <f t="shared" si="30"/>
        <v/>
      </c>
      <c r="B291" s="73" t="str">
        <f t="shared" si="31"/>
        <v/>
      </c>
      <c r="C291" s="71" t="str">
        <f t="shared" si="32"/>
        <v/>
      </c>
      <c r="D291" s="80" t="str">
        <f t="shared" si="33"/>
        <v/>
      </c>
      <c r="E291" s="80" t="str">
        <f t="shared" si="34"/>
        <v/>
      </c>
      <c r="F291" s="80" t="str">
        <f t="shared" si="28"/>
        <v/>
      </c>
      <c r="G291" s="71" t="str">
        <f t="shared" si="29"/>
        <v/>
      </c>
    </row>
    <row r="292" spans="1:7" x14ac:dyDescent="0.35">
      <c r="A292" s="79" t="str">
        <f t="shared" si="30"/>
        <v/>
      </c>
      <c r="B292" s="73" t="str">
        <f t="shared" si="31"/>
        <v/>
      </c>
      <c r="C292" s="71" t="str">
        <f t="shared" si="32"/>
        <v/>
      </c>
      <c r="D292" s="80" t="str">
        <f t="shared" si="33"/>
        <v/>
      </c>
      <c r="E292" s="80" t="str">
        <f t="shared" si="34"/>
        <v/>
      </c>
      <c r="F292" s="80" t="str">
        <f t="shared" si="28"/>
        <v/>
      </c>
      <c r="G292" s="71" t="str">
        <f t="shared" si="29"/>
        <v/>
      </c>
    </row>
    <row r="293" spans="1:7" x14ac:dyDescent="0.35">
      <c r="A293" s="79" t="str">
        <f t="shared" si="30"/>
        <v/>
      </c>
      <c r="B293" s="73" t="str">
        <f t="shared" si="31"/>
        <v/>
      </c>
      <c r="C293" s="71" t="str">
        <f t="shared" si="32"/>
        <v/>
      </c>
      <c r="D293" s="80" t="str">
        <f t="shared" si="33"/>
        <v/>
      </c>
      <c r="E293" s="80" t="str">
        <f t="shared" si="34"/>
        <v/>
      </c>
      <c r="F293" s="80" t="str">
        <f t="shared" si="28"/>
        <v/>
      </c>
      <c r="G293" s="71" t="str">
        <f t="shared" si="29"/>
        <v/>
      </c>
    </row>
    <row r="294" spans="1:7" x14ac:dyDescent="0.35">
      <c r="A294" s="79" t="str">
        <f t="shared" si="30"/>
        <v/>
      </c>
      <c r="B294" s="73" t="str">
        <f t="shared" si="31"/>
        <v/>
      </c>
      <c r="C294" s="71" t="str">
        <f t="shared" si="32"/>
        <v/>
      </c>
      <c r="D294" s="80" t="str">
        <f t="shared" si="33"/>
        <v/>
      </c>
      <c r="E294" s="80" t="str">
        <f t="shared" si="34"/>
        <v/>
      </c>
      <c r="F294" s="80" t="str">
        <f t="shared" si="28"/>
        <v/>
      </c>
      <c r="G294" s="71" t="str">
        <f t="shared" si="29"/>
        <v/>
      </c>
    </row>
    <row r="295" spans="1:7" x14ac:dyDescent="0.35">
      <c r="A295" s="79" t="str">
        <f t="shared" si="30"/>
        <v/>
      </c>
      <c r="B295" s="73" t="str">
        <f t="shared" si="31"/>
        <v/>
      </c>
      <c r="C295" s="71" t="str">
        <f t="shared" si="32"/>
        <v/>
      </c>
      <c r="D295" s="80" t="str">
        <f t="shared" si="33"/>
        <v/>
      </c>
      <c r="E295" s="80" t="str">
        <f t="shared" si="34"/>
        <v/>
      </c>
      <c r="F295" s="80" t="str">
        <f t="shared" si="28"/>
        <v/>
      </c>
      <c r="G295" s="71" t="str">
        <f t="shared" si="29"/>
        <v/>
      </c>
    </row>
    <row r="296" spans="1:7" x14ac:dyDescent="0.35">
      <c r="A296" s="79" t="str">
        <f t="shared" si="30"/>
        <v/>
      </c>
      <c r="B296" s="73" t="str">
        <f t="shared" si="31"/>
        <v/>
      </c>
      <c r="C296" s="71" t="str">
        <f t="shared" si="32"/>
        <v/>
      </c>
      <c r="D296" s="80" t="str">
        <f t="shared" si="33"/>
        <v/>
      </c>
      <c r="E296" s="80" t="str">
        <f t="shared" si="34"/>
        <v/>
      </c>
      <c r="F296" s="80" t="str">
        <f t="shared" si="28"/>
        <v/>
      </c>
      <c r="G296" s="71" t="str">
        <f t="shared" si="29"/>
        <v/>
      </c>
    </row>
    <row r="297" spans="1:7" x14ac:dyDescent="0.35">
      <c r="A297" s="79" t="str">
        <f t="shared" si="30"/>
        <v/>
      </c>
      <c r="B297" s="73" t="str">
        <f t="shared" si="31"/>
        <v/>
      </c>
      <c r="C297" s="71" t="str">
        <f t="shared" si="32"/>
        <v/>
      </c>
      <c r="D297" s="80" t="str">
        <f t="shared" si="33"/>
        <v/>
      </c>
      <c r="E297" s="80" t="str">
        <f t="shared" si="34"/>
        <v/>
      </c>
      <c r="F297" s="80" t="str">
        <f t="shared" si="28"/>
        <v/>
      </c>
      <c r="G297" s="71" t="str">
        <f t="shared" si="29"/>
        <v/>
      </c>
    </row>
    <row r="298" spans="1:7" x14ac:dyDescent="0.35">
      <c r="A298" s="79" t="str">
        <f t="shared" si="30"/>
        <v/>
      </c>
      <c r="B298" s="73" t="str">
        <f t="shared" si="31"/>
        <v/>
      </c>
      <c r="C298" s="71" t="str">
        <f t="shared" si="32"/>
        <v/>
      </c>
      <c r="D298" s="80" t="str">
        <f t="shared" si="33"/>
        <v/>
      </c>
      <c r="E298" s="80" t="str">
        <f t="shared" si="34"/>
        <v/>
      </c>
      <c r="F298" s="80" t="str">
        <f t="shared" si="28"/>
        <v/>
      </c>
      <c r="G298" s="71" t="str">
        <f t="shared" si="29"/>
        <v/>
      </c>
    </row>
    <row r="299" spans="1:7" x14ac:dyDescent="0.35">
      <c r="A299" s="79" t="str">
        <f t="shared" si="30"/>
        <v/>
      </c>
      <c r="B299" s="73" t="str">
        <f t="shared" si="31"/>
        <v/>
      </c>
      <c r="C299" s="71" t="str">
        <f t="shared" si="32"/>
        <v/>
      </c>
      <c r="D299" s="80" t="str">
        <f t="shared" si="33"/>
        <v/>
      </c>
      <c r="E299" s="80" t="str">
        <f t="shared" si="34"/>
        <v/>
      </c>
      <c r="F299" s="80" t="str">
        <f t="shared" si="28"/>
        <v/>
      </c>
      <c r="G299" s="71" t="str">
        <f t="shared" si="29"/>
        <v/>
      </c>
    </row>
    <row r="300" spans="1:7" x14ac:dyDescent="0.35">
      <c r="A300" s="79" t="str">
        <f t="shared" si="30"/>
        <v/>
      </c>
      <c r="B300" s="73" t="str">
        <f t="shared" si="31"/>
        <v/>
      </c>
      <c r="C300" s="71" t="str">
        <f t="shared" si="32"/>
        <v/>
      </c>
      <c r="D300" s="80" t="str">
        <f t="shared" si="33"/>
        <v/>
      </c>
      <c r="E300" s="80" t="str">
        <f t="shared" si="34"/>
        <v/>
      </c>
      <c r="F300" s="80" t="str">
        <f t="shared" si="28"/>
        <v/>
      </c>
      <c r="G300" s="71" t="str">
        <f t="shared" si="29"/>
        <v/>
      </c>
    </row>
    <row r="301" spans="1:7" x14ac:dyDescent="0.35">
      <c r="A301" s="79" t="str">
        <f t="shared" si="30"/>
        <v/>
      </c>
      <c r="B301" s="73" t="str">
        <f t="shared" si="31"/>
        <v/>
      </c>
      <c r="C301" s="71" t="str">
        <f t="shared" si="32"/>
        <v/>
      </c>
      <c r="D301" s="80" t="str">
        <f t="shared" si="33"/>
        <v/>
      </c>
      <c r="E301" s="80" t="str">
        <f t="shared" si="34"/>
        <v/>
      </c>
      <c r="F301" s="80" t="str">
        <f t="shared" si="28"/>
        <v/>
      </c>
      <c r="G301" s="71" t="str">
        <f t="shared" si="29"/>
        <v/>
      </c>
    </row>
    <row r="302" spans="1:7" x14ac:dyDescent="0.35">
      <c r="A302" s="79" t="str">
        <f t="shared" si="30"/>
        <v/>
      </c>
      <c r="B302" s="73" t="str">
        <f t="shared" si="31"/>
        <v/>
      </c>
      <c r="C302" s="71" t="str">
        <f t="shared" si="32"/>
        <v/>
      </c>
      <c r="D302" s="80" t="str">
        <f t="shared" si="33"/>
        <v/>
      </c>
      <c r="E302" s="80" t="str">
        <f t="shared" si="34"/>
        <v/>
      </c>
      <c r="F302" s="80" t="str">
        <f t="shared" si="28"/>
        <v/>
      </c>
      <c r="G302" s="71" t="str">
        <f t="shared" si="29"/>
        <v/>
      </c>
    </row>
    <row r="303" spans="1:7" x14ac:dyDescent="0.35">
      <c r="A303" s="79" t="str">
        <f t="shared" si="30"/>
        <v/>
      </c>
      <c r="B303" s="73" t="str">
        <f t="shared" si="31"/>
        <v/>
      </c>
      <c r="C303" s="71" t="str">
        <f t="shared" si="32"/>
        <v/>
      </c>
      <c r="D303" s="80" t="str">
        <f t="shared" si="33"/>
        <v/>
      </c>
      <c r="E303" s="80" t="str">
        <f t="shared" si="34"/>
        <v/>
      </c>
      <c r="F303" s="80" t="str">
        <f t="shared" si="28"/>
        <v/>
      </c>
      <c r="G303" s="71" t="str">
        <f t="shared" si="29"/>
        <v/>
      </c>
    </row>
    <row r="304" spans="1:7" x14ac:dyDescent="0.35">
      <c r="A304" s="79" t="str">
        <f t="shared" si="30"/>
        <v/>
      </c>
      <c r="B304" s="73" t="str">
        <f t="shared" si="31"/>
        <v/>
      </c>
      <c r="C304" s="71" t="str">
        <f t="shared" si="32"/>
        <v/>
      </c>
      <c r="D304" s="80" t="str">
        <f t="shared" si="33"/>
        <v/>
      </c>
      <c r="E304" s="80" t="str">
        <f t="shared" si="34"/>
        <v/>
      </c>
      <c r="F304" s="80" t="str">
        <f t="shared" si="28"/>
        <v/>
      </c>
      <c r="G304" s="71" t="str">
        <f t="shared" si="29"/>
        <v/>
      </c>
    </row>
    <row r="305" spans="1:7" x14ac:dyDescent="0.35">
      <c r="A305" s="79" t="str">
        <f t="shared" si="30"/>
        <v/>
      </c>
      <c r="B305" s="73" t="str">
        <f t="shared" si="31"/>
        <v/>
      </c>
      <c r="C305" s="71" t="str">
        <f t="shared" si="32"/>
        <v/>
      </c>
      <c r="D305" s="80" t="str">
        <f t="shared" si="33"/>
        <v/>
      </c>
      <c r="E305" s="80" t="str">
        <f t="shared" si="34"/>
        <v/>
      </c>
      <c r="F305" s="80" t="str">
        <f t="shared" si="28"/>
        <v/>
      </c>
      <c r="G305" s="71" t="str">
        <f t="shared" si="29"/>
        <v/>
      </c>
    </row>
    <row r="306" spans="1:7" x14ac:dyDescent="0.35">
      <c r="A306" s="79" t="str">
        <f t="shared" si="30"/>
        <v/>
      </c>
      <c r="B306" s="73" t="str">
        <f t="shared" si="31"/>
        <v/>
      </c>
      <c r="C306" s="71" t="str">
        <f t="shared" si="32"/>
        <v/>
      </c>
      <c r="D306" s="80" t="str">
        <f t="shared" si="33"/>
        <v/>
      </c>
      <c r="E306" s="80" t="str">
        <f t="shared" si="34"/>
        <v/>
      </c>
      <c r="F306" s="80" t="str">
        <f t="shared" si="28"/>
        <v/>
      </c>
      <c r="G306" s="71" t="str">
        <f t="shared" si="29"/>
        <v/>
      </c>
    </row>
    <row r="307" spans="1:7" x14ac:dyDescent="0.35">
      <c r="A307" s="79" t="str">
        <f t="shared" si="30"/>
        <v/>
      </c>
      <c r="B307" s="73" t="str">
        <f t="shared" si="31"/>
        <v/>
      </c>
      <c r="C307" s="71" t="str">
        <f t="shared" si="32"/>
        <v/>
      </c>
      <c r="D307" s="80" t="str">
        <f t="shared" si="33"/>
        <v/>
      </c>
      <c r="E307" s="80" t="str">
        <f t="shared" si="34"/>
        <v/>
      </c>
      <c r="F307" s="80" t="str">
        <f t="shared" si="28"/>
        <v/>
      </c>
      <c r="G307" s="71" t="str">
        <f t="shared" si="29"/>
        <v/>
      </c>
    </row>
    <row r="308" spans="1:7" x14ac:dyDescent="0.35">
      <c r="A308" s="79" t="str">
        <f t="shared" si="30"/>
        <v/>
      </c>
      <c r="B308" s="73" t="str">
        <f t="shared" si="31"/>
        <v/>
      </c>
      <c r="C308" s="71" t="str">
        <f t="shared" si="32"/>
        <v/>
      </c>
      <c r="D308" s="80" t="str">
        <f t="shared" si="33"/>
        <v/>
      </c>
      <c r="E308" s="80" t="str">
        <f t="shared" si="34"/>
        <v/>
      </c>
      <c r="F308" s="80" t="str">
        <f t="shared" si="28"/>
        <v/>
      </c>
      <c r="G308" s="71" t="str">
        <f t="shared" si="29"/>
        <v/>
      </c>
    </row>
    <row r="309" spans="1:7" x14ac:dyDescent="0.35">
      <c r="A309" s="79" t="str">
        <f t="shared" si="30"/>
        <v/>
      </c>
      <c r="B309" s="73" t="str">
        <f t="shared" si="31"/>
        <v/>
      </c>
      <c r="C309" s="71" t="str">
        <f t="shared" si="32"/>
        <v/>
      </c>
      <c r="D309" s="80" t="str">
        <f t="shared" si="33"/>
        <v/>
      </c>
      <c r="E309" s="80" t="str">
        <f t="shared" si="34"/>
        <v/>
      </c>
      <c r="F309" s="80" t="str">
        <f t="shared" si="28"/>
        <v/>
      </c>
      <c r="G309" s="71" t="str">
        <f t="shared" si="29"/>
        <v/>
      </c>
    </row>
    <row r="310" spans="1:7" x14ac:dyDescent="0.35">
      <c r="A310" s="79" t="str">
        <f t="shared" si="30"/>
        <v/>
      </c>
      <c r="B310" s="73" t="str">
        <f t="shared" si="31"/>
        <v/>
      </c>
      <c r="C310" s="71" t="str">
        <f t="shared" si="32"/>
        <v/>
      </c>
      <c r="D310" s="80" t="str">
        <f t="shared" si="33"/>
        <v/>
      </c>
      <c r="E310" s="80" t="str">
        <f t="shared" si="34"/>
        <v/>
      </c>
      <c r="F310" s="80" t="str">
        <f t="shared" si="28"/>
        <v/>
      </c>
      <c r="G310" s="71" t="str">
        <f t="shared" si="29"/>
        <v/>
      </c>
    </row>
    <row r="311" spans="1:7" x14ac:dyDescent="0.35">
      <c r="A311" s="79" t="str">
        <f t="shared" si="30"/>
        <v/>
      </c>
      <c r="B311" s="73" t="str">
        <f t="shared" si="31"/>
        <v/>
      </c>
      <c r="C311" s="71" t="str">
        <f t="shared" si="32"/>
        <v/>
      </c>
      <c r="D311" s="80" t="str">
        <f t="shared" si="33"/>
        <v/>
      </c>
      <c r="E311" s="80" t="str">
        <f t="shared" si="34"/>
        <v/>
      </c>
      <c r="F311" s="80" t="str">
        <f t="shared" si="28"/>
        <v/>
      </c>
      <c r="G311" s="71" t="str">
        <f t="shared" si="29"/>
        <v/>
      </c>
    </row>
    <row r="312" spans="1:7" x14ac:dyDescent="0.35">
      <c r="A312" s="79" t="str">
        <f t="shared" si="30"/>
        <v/>
      </c>
      <c r="B312" s="73" t="str">
        <f t="shared" si="31"/>
        <v/>
      </c>
      <c r="C312" s="71" t="str">
        <f t="shared" si="32"/>
        <v/>
      </c>
      <c r="D312" s="80" t="str">
        <f t="shared" si="33"/>
        <v/>
      </c>
      <c r="E312" s="80" t="str">
        <f t="shared" si="34"/>
        <v/>
      </c>
      <c r="F312" s="80" t="str">
        <f t="shared" si="28"/>
        <v/>
      </c>
      <c r="G312" s="71" t="str">
        <f t="shared" si="29"/>
        <v/>
      </c>
    </row>
    <row r="313" spans="1:7" x14ac:dyDescent="0.35">
      <c r="A313" s="79" t="str">
        <f t="shared" si="30"/>
        <v/>
      </c>
      <c r="B313" s="73" t="str">
        <f t="shared" si="31"/>
        <v/>
      </c>
      <c r="C313" s="71" t="str">
        <f t="shared" si="32"/>
        <v/>
      </c>
      <c r="D313" s="80" t="str">
        <f t="shared" si="33"/>
        <v/>
      </c>
      <c r="E313" s="80" t="str">
        <f t="shared" si="34"/>
        <v/>
      </c>
      <c r="F313" s="80" t="str">
        <f t="shared" si="28"/>
        <v/>
      </c>
      <c r="G313" s="71" t="str">
        <f t="shared" si="29"/>
        <v/>
      </c>
    </row>
    <row r="314" spans="1:7" x14ac:dyDescent="0.35">
      <c r="A314" s="79" t="str">
        <f t="shared" si="30"/>
        <v/>
      </c>
      <c r="B314" s="73" t="str">
        <f t="shared" si="31"/>
        <v/>
      </c>
      <c r="C314" s="71" t="str">
        <f t="shared" si="32"/>
        <v/>
      </c>
      <c r="D314" s="80" t="str">
        <f t="shared" si="33"/>
        <v/>
      </c>
      <c r="E314" s="80" t="str">
        <f t="shared" si="34"/>
        <v/>
      </c>
      <c r="F314" s="80" t="str">
        <f t="shared" si="28"/>
        <v/>
      </c>
      <c r="G314" s="71" t="str">
        <f t="shared" si="29"/>
        <v/>
      </c>
    </row>
    <row r="315" spans="1:7" x14ac:dyDescent="0.35">
      <c r="A315" s="79" t="str">
        <f t="shared" si="30"/>
        <v/>
      </c>
      <c r="B315" s="73" t="str">
        <f t="shared" si="31"/>
        <v/>
      </c>
      <c r="C315" s="71" t="str">
        <f t="shared" si="32"/>
        <v/>
      </c>
      <c r="D315" s="80" t="str">
        <f t="shared" si="33"/>
        <v/>
      </c>
      <c r="E315" s="80" t="str">
        <f t="shared" si="34"/>
        <v/>
      </c>
      <c r="F315" s="80" t="str">
        <f t="shared" si="28"/>
        <v/>
      </c>
      <c r="G315" s="71" t="str">
        <f t="shared" si="29"/>
        <v/>
      </c>
    </row>
    <row r="316" spans="1:7" x14ac:dyDescent="0.35">
      <c r="A316" s="79" t="str">
        <f t="shared" si="30"/>
        <v/>
      </c>
      <c r="B316" s="73" t="str">
        <f t="shared" si="31"/>
        <v/>
      </c>
      <c r="C316" s="71" t="str">
        <f t="shared" si="32"/>
        <v/>
      </c>
      <c r="D316" s="80" t="str">
        <f t="shared" si="33"/>
        <v/>
      </c>
      <c r="E316" s="80" t="str">
        <f t="shared" si="34"/>
        <v/>
      </c>
      <c r="F316" s="80" t="str">
        <f t="shared" si="28"/>
        <v/>
      </c>
      <c r="G316" s="71" t="str">
        <f t="shared" si="29"/>
        <v/>
      </c>
    </row>
    <row r="317" spans="1:7" x14ac:dyDescent="0.35">
      <c r="A317" s="79" t="str">
        <f t="shared" si="30"/>
        <v/>
      </c>
      <c r="B317" s="73" t="str">
        <f t="shared" si="31"/>
        <v/>
      </c>
      <c r="C317" s="71" t="str">
        <f t="shared" si="32"/>
        <v/>
      </c>
      <c r="D317" s="80" t="str">
        <f t="shared" si="33"/>
        <v/>
      </c>
      <c r="E317" s="80" t="str">
        <f t="shared" si="34"/>
        <v/>
      </c>
      <c r="F317" s="80" t="str">
        <f t="shared" si="28"/>
        <v/>
      </c>
      <c r="G317" s="71" t="str">
        <f t="shared" si="29"/>
        <v/>
      </c>
    </row>
    <row r="318" spans="1:7" x14ac:dyDescent="0.35">
      <c r="A318" s="79" t="str">
        <f t="shared" si="30"/>
        <v/>
      </c>
      <c r="B318" s="73" t="str">
        <f t="shared" si="31"/>
        <v/>
      </c>
      <c r="C318" s="71" t="str">
        <f t="shared" si="32"/>
        <v/>
      </c>
      <c r="D318" s="80" t="str">
        <f t="shared" si="33"/>
        <v/>
      </c>
      <c r="E318" s="80" t="str">
        <f t="shared" si="34"/>
        <v/>
      </c>
      <c r="F318" s="80" t="str">
        <f t="shared" si="28"/>
        <v/>
      </c>
      <c r="G318" s="71" t="str">
        <f t="shared" si="29"/>
        <v/>
      </c>
    </row>
    <row r="319" spans="1:7" x14ac:dyDescent="0.35">
      <c r="A319" s="79" t="str">
        <f t="shared" si="30"/>
        <v/>
      </c>
      <c r="B319" s="73" t="str">
        <f t="shared" si="31"/>
        <v/>
      </c>
      <c r="C319" s="71" t="str">
        <f t="shared" si="32"/>
        <v/>
      </c>
      <c r="D319" s="80" t="str">
        <f t="shared" si="33"/>
        <v/>
      </c>
      <c r="E319" s="80" t="str">
        <f t="shared" si="34"/>
        <v/>
      </c>
      <c r="F319" s="80" t="str">
        <f t="shared" si="28"/>
        <v/>
      </c>
      <c r="G319" s="71" t="str">
        <f t="shared" si="29"/>
        <v/>
      </c>
    </row>
    <row r="320" spans="1:7" x14ac:dyDescent="0.35">
      <c r="A320" s="79" t="str">
        <f t="shared" si="30"/>
        <v/>
      </c>
      <c r="B320" s="73" t="str">
        <f t="shared" si="31"/>
        <v/>
      </c>
      <c r="C320" s="71" t="str">
        <f t="shared" si="32"/>
        <v/>
      </c>
      <c r="D320" s="80" t="str">
        <f t="shared" si="33"/>
        <v/>
      </c>
      <c r="E320" s="80" t="str">
        <f t="shared" si="34"/>
        <v/>
      </c>
      <c r="F320" s="80" t="str">
        <f t="shared" si="28"/>
        <v/>
      </c>
      <c r="G320" s="71" t="str">
        <f t="shared" si="29"/>
        <v/>
      </c>
    </row>
    <row r="321" spans="1:7" x14ac:dyDescent="0.35">
      <c r="A321" s="79" t="str">
        <f t="shared" si="30"/>
        <v/>
      </c>
      <c r="B321" s="73" t="str">
        <f t="shared" si="31"/>
        <v/>
      </c>
      <c r="C321" s="71" t="str">
        <f t="shared" si="32"/>
        <v/>
      </c>
      <c r="D321" s="80" t="str">
        <f t="shared" si="33"/>
        <v/>
      </c>
      <c r="E321" s="80" t="str">
        <f t="shared" si="34"/>
        <v/>
      </c>
      <c r="F321" s="80" t="str">
        <f t="shared" si="28"/>
        <v/>
      </c>
      <c r="G321" s="71" t="str">
        <f t="shared" si="29"/>
        <v/>
      </c>
    </row>
    <row r="322" spans="1:7" x14ac:dyDescent="0.35">
      <c r="A322" s="79" t="str">
        <f t="shared" si="30"/>
        <v/>
      </c>
      <c r="B322" s="73" t="str">
        <f t="shared" si="31"/>
        <v/>
      </c>
      <c r="C322" s="71" t="str">
        <f t="shared" si="32"/>
        <v/>
      </c>
      <c r="D322" s="80" t="str">
        <f t="shared" si="33"/>
        <v/>
      </c>
      <c r="E322" s="80" t="str">
        <f t="shared" si="34"/>
        <v/>
      </c>
      <c r="F322" s="80" t="str">
        <f t="shared" si="28"/>
        <v/>
      </c>
      <c r="G322" s="71" t="str">
        <f t="shared" si="29"/>
        <v/>
      </c>
    </row>
    <row r="323" spans="1:7" x14ac:dyDescent="0.35">
      <c r="A323" s="79" t="str">
        <f t="shared" si="30"/>
        <v/>
      </c>
      <c r="B323" s="73" t="str">
        <f t="shared" si="31"/>
        <v/>
      </c>
      <c r="C323" s="71" t="str">
        <f t="shared" si="32"/>
        <v/>
      </c>
      <c r="D323" s="80" t="str">
        <f t="shared" si="33"/>
        <v/>
      </c>
      <c r="E323" s="80" t="str">
        <f t="shared" si="34"/>
        <v/>
      </c>
      <c r="F323" s="80" t="str">
        <f t="shared" si="28"/>
        <v/>
      </c>
      <c r="G323" s="71" t="str">
        <f t="shared" si="29"/>
        <v/>
      </c>
    </row>
    <row r="324" spans="1:7" x14ac:dyDescent="0.35">
      <c r="A324" s="79" t="str">
        <f t="shared" si="30"/>
        <v/>
      </c>
      <c r="B324" s="73" t="str">
        <f t="shared" si="31"/>
        <v/>
      </c>
      <c r="C324" s="71" t="str">
        <f t="shared" si="32"/>
        <v/>
      </c>
      <c r="D324" s="80" t="str">
        <f t="shared" si="33"/>
        <v/>
      </c>
      <c r="E324" s="80" t="str">
        <f t="shared" si="34"/>
        <v/>
      </c>
      <c r="F324" s="80" t="str">
        <f t="shared" si="28"/>
        <v/>
      </c>
      <c r="G324" s="71" t="str">
        <f t="shared" si="29"/>
        <v/>
      </c>
    </row>
    <row r="325" spans="1:7" x14ac:dyDescent="0.35">
      <c r="A325" s="79" t="str">
        <f t="shared" si="30"/>
        <v/>
      </c>
      <c r="B325" s="73" t="str">
        <f t="shared" si="31"/>
        <v/>
      </c>
      <c r="C325" s="71" t="str">
        <f t="shared" si="32"/>
        <v/>
      </c>
      <c r="D325" s="80" t="str">
        <f t="shared" si="33"/>
        <v/>
      </c>
      <c r="E325" s="80" t="str">
        <f t="shared" si="34"/>
        <v/>
      </c>
      <c r="F325" s="80" t="str">
        <f t="shared" si="28"/>
        <v/>
      </c>
      <c r="G325" s="71" t="str">
        <f t="shared" si="29"/>
        <v/>
      </c>
    </row>
    <row r="326" spans="1:7" x14ac:dyDescent="0.35">
      <c r="A326" s="79" t="str">
        <f t="shared" si="30"/>
        <v/>
      </c>
      <c r="B326" s="73" t="str">
        <f t="shared" si="31"/>
        <v/>
      </c>
      <c r="C326" s="71" t="str">
        <f t="shared" si="32"/>
        <v/>
      </c>
      <c r="D326" s="80" t="str">
        <f t="shared" si="33"/>
        <v/>
      </c>
      <c r="E326" s="80" t="str">
        <f t="shared" si="34"/>
        <v/>
      </c>
      <c r="F326" s="80" t="str">
        <f t="shared" si="28"/>
        <v/>
      </c>
      <c r="G326" s="71" t="str">
        <f t="shared" si="29"/>
        <v/>
      </c>
    </row>
    <row r="327" spans="1:7" x14ac:dyDescent="0.35">
      <c r="A327" s="79" t="str">
        <f t="shared" si="30"/>
        <v/>
      </c>
      <c r="B327" s="73" t="str">
        <f t="shared" si="31"/>
        <v/>
      </c>
      <c r="C327" s="71" t="str">
        <f t="shared" si="32"/>
        <v/>
      </c>
      <c r="D327" s="80" t="str">
        <f t="shared" si="33"/>
        <v/>
      </c>
      <c r="E327" s="80" t="str">
        <f t="shared" si="34"/>
        <v/>
      </c>
      <c r="F327" s="80" t="str">
        <f t="shared" si="28"/>
        <v/>
      </c>
      <c r="G327" s="71" t="str">
        <f t="shared" si="29"/>
        <v/>
      </c>
    </row>
    <row r="328" spans="1:7" x14ac:dyDescent="0.35">
      <c r="A328" s="79" t="str">
        <f t="shared" si="30"/>
        <v/>
      </c>
      <c r="B328" s="73" t="str">
        <f t="shared" si="31"/>
        <v/>
      </c>
      <c r="C328" s="71" t="str">
        <f t="shared" si="32"/>
        <v/>
      </c>
      <c r="D328" s="80" t="str">
        <f t="shared" si="33"/>
        <v/>
      </c>
      <c r="E328" s="80" t="str">
        <f t="shared" si="34"/>
        <v/>
      </c>
      <c r="F328" s="80" t="str">
        <f t="shared" si="28"/>
        <v/>
      </c>
      <c r="G328" s="71" t="str">
        <f t="shared" si="29"/>
        <v/>
      </c>
    </row>
    <row r="329" spans="1:7" x14ac:dyDescent="0.35">
      <c r="A329" s="79" t="str">
        <f t="shared" si="30"/>
        <v/>
      </c>
      <c r="B329" s="73" t="str">
        <f t="shared" si="31"/>
        <v/>
      </c>
      <c r="C329" s="71" t="str">
        <f t="shared" si="32"/>
        <v/>
      </c>
      <c r="D329" s="80" t="str">
        <f t="shared" si="33"/>
        <v/>
      </c>
      <c r="E329" s="80" t="str">
        <f t="shared" si="34"/>
        <v/>
      </c>
      <c r="F329" s="80" t="str">
        <f t="shared" si="28"/>
        <v/>
      </c>
      <c r="G329" s="71" t="str">
        <f t="shared" si="29"/>
        <v/>
      </c>
    </row>
    <row r="330" spans="1:7" x14ac:dyDescent="0.35">
      <c r="A330" s="79" t="str">
        <f t="shared" si="30"/>
        <v/>
      </c>
      <c r="B330" s="73" t="str">
        <f t="shared" si="31"/>
        <v/>
      </c>
      <c r="C330" s="71" t="str">
        <f t="shared" si="32"/>
        <v/>
      </c>
      <c r="D330" s="80" t="str">
        <f t="shared" si="33"/>
        <v/>
      </c>
      <c r="E330" s="80" t="str">
        <f t="shared" si="34"/>
        <v/>
      </c>
      <c r="F330" s="80" t="str">
        <f t="shared" si="28"/>
        <v/>
      </c>
      <c r="G330" s="71" t="str">
        <f t="shared" si="29"/>
        <v/>
      </c>
    </row>
    <row r="331" spans="1:7" x14ac:dyDescent="0.35">
      <c r="A331" s="79" t="str">
        <f t="shared" si="30"/>
        <v/>
      </c>
      <c r="B331" s="73" t="str">
        <f t="shared" si="31"/>
        <v/>
      </c>
      <c r="C331" s="71" t="str">
        <f t="shared" si="32"/>
        <v/>
      </c>
      <c r="D331" s="80" t="str">
        <f t="shared" si="33"/>
        <v/>
      </c>
      <c r="E331" s="80" t="str">
        <f t="shared" si="34"/>
        <v/>
      </c>
      <c r="F331" s="80" t="str">
        <f t="shared" si="28"/>
        <v/>
      </c>
      <c r="G331" s="71" t="str">
        <f t="shared" si="29"/>
        <v/>
      </c>
    </row>
    <row r="332" spans="1:7" x14ac:dyDescent="0.35">
      <c r="A332" s="79" t="str">
        <f t="shared" si="30"/>
        <v/>
      </c>
      <c r="B332" s="73" t="str">
        <f t="shared" si="31"/>
        <v/>
      </c>
      <c r="C332" s="71" t="str">
        <f t="shared" si="32"/>
        <v/>
      </c>
      <c r="D332" s="80" t="str">
        <f t="shared" si="33"/>
        <v/>
      </c>
      <c r="E332" s="80" t="str">
        <f t="shared" si="34"/>
        <v/>
      </c>
      <c r="F332" s="80" t="str">
        <f t="shared" si="28"/>
        <v/>
      </c>
      <c r="G332" s="71" t="str">
        <f t="shared" si="29"/>
        <v/>
      </c>
    </row>
    <row r="333" spans="1:7" x14ac:dyDescent="0.35">
      <c r="A333" s="79" t="str">
        <f t="shared" si="30"/>
        <v/>
      </c>
      <c r="B333" s="73" t="str">
        <f t="shared" si="31"/>
        <v/>
      </c>
      <c r="C333" s="71" t="str">
        <f t="shared" si="32"/>
        <v/>
      </c>
      <c r="D333" s="80" t="str">
        <f t="shared" si="33"/>
        <v/>
      </c>
      <c r="E333" s="80" t="str">
        <f t="shared" si="34"/>
        <v/>
      </c>
      <c r="F333" s="80" t="str">
        <f t="shared" si="28"/>
        <v/>
      </c>
      <c r="G333" s="71" t="str">
        <f t="shared" si="29"/>
        <v/>
      </c>
    </row>
    <row r="334" spans="1:7" x14ac:dyDescent="0.35">
      <c r="A334" s="79" t="str">
        <f t="shared" si="30"/>
        <v/>
      </c>
      <c r="B334" s="73" t="str">
        <f t="shared" si="31"/>
        <v/>
      </c>
      <c r="C334" s="71" t="str">
        <f t="shared" si="32"/>
        <v/>
      </c>
      <c r="D334" s="80" t="str">
        <f t="shared" si="33"/>
        <v/>
      </c>
      <c r="E334" s="80" t="str">
        <f t="shared" si="34"/>
        <v/>
      </c>
      <c r="F334" s="80" t="str">
        <f t="shared" si="28"/>
        <v/>
      </c>
      <c r="G334" s="71" t="str">
        <f t="shared" si="29"/>
        <v/>
      </c>
    </row>
    <row r="335" spans="1:7" x14ac:dyDescent="0.35">
      <c r="A335" s="79" t="str">
        <f t="shared" si="30"/>
        <v/>
      </c>
      <c r="B335" s="73" t="str">
        <f t="shared" si="31"/>
        <v/>
      </c>
      <c r="C335" s="71" t="str">
        <f t="shared" si="32"/>
        <v/>
      </c>
      <c r="D335" s="80" t="str">
        <f t="shared" si="33"/>
        <v/>
      </c>
      <c r="E335" s="80" t="str">
        <f t="shared" si="34"/>
        <v/>
      </c>
      <c r="F335" s="80" t="str">
        <f t="shared" si="28"/>
        <v/>
      </c>
      <c r="G335" s="71" t="str">
        <f t="shared" si="29"/>
        <v/>
      </c>
    </row>
    <row r="336" spans="1:7" x14ac:dyDescent="0.35">
      <c r="A336" s="79" t="str">
        <f t="shared" si="30"/>
        <v/>
      </c>
      <c r="B336" s="73" t="str">
        <f t="shared" si="31"/>
        <v/>
      </c>
      <c r="C336" s="71" t="str">
        <f t="shared" si="32"/>
        <v/>
      </c>
      <c r="D336" s="80" t="str">
        <f t="shared" si="33"/>
        <v/>
      </c>
      <c r="E336" s="80" t="str">
        <f t="shared" si="34"/>
        <v/>
      </c>
      <c r="F336" s="80" t="str">
        <f t="shared" ref="F336:F399" si="35">IF(B336="","",SUM(D336:E336))</f>
        <v/>
      </c>
      <c r="G336" s="71" t="str">
        <f t="shared" ref="G336:G399" si="36">IF(B336="","",SUM(C336)-SUM(E336))</f>
        <v/>
      </c>
    </row>
    <row r="337" spans="1:7" x14ac:dyDescent="0.35">
      <c r="A337" s="79" t="str">
        <f t="shared" ref="A337:A400" si="37">IF(B337="","",EDATE(A336,1))</f>
        <v/>
      </c>
      <c r="B337" s="73" t="str">
        <f t="shared" ref="B337:B400" si="38">IF(B336="","",IF(SUM(B336)+1&lt;=$E$7,SUM(B336)+1,""))</f>
        <v/>
      </c>
      <c r="C337" s="71" t="str">
        <f t="shared" ref="C337:C400" si="39">IF(B337="","",G336)</f>
        <v/>
      </c>
      <c r="D337" s="80" t="str">
        <f t="shared" ref="D337:D400" si="40">IF(B337="","",IPMT($E$11/12,B337,$E$7,-$E$8,$E$9,0))</f>
        <v/>
      </c>
      <c r="E337" s="80" t="str">
        <f t="shared" ref="E337:E400" si="41">IF(B337="","",PPMT($E$11/12,B337,$E$7,-$E$8,$E$9,0))</f>
        <v/>
      </c>
      <c r="F337" s="80" t="str">
        <f t="shared" si="35"/>
        <v/>
      </c>
      <c r="G337" s="71" t="str">
        <f t="shared" si="36"/>
        <v/>
      </c>
    </row>
    <row r="338" spans="1:7" x14ac:dyDescent="0.35">
      <c r="A338" s="79" t="str">
        <f t="shared" si="37"/>
        <v/>
      </c>
      <c r="B338" s="73" t="str">
        <f t="shared" si="38"/>
        <v/>
      </c>
      <c r="C338" s="71" t="str">
        <f t="shared" si="39"/>
        <v/>
      </c>
      <c r="D338" s="80" t="str">
        <f t="shared" si="40"/>
        <v/>
      </c>
      <c r="E338" s="80" t="str">
        <f t="shared" si="41"/>
        <v/>
      </c>
      <c r="F338" s="80" t="str">
        <f t="shared" si="35"/>
        <v/>
      </c>
      <c r="G338" s="71" t="str">
        <f t="shared" si="36"/>
        <v/>
      </c>
    </row>
    <row r="339" spans="1:7" x14ac:dyDescent="0.35">
      <c r="A339" s="79" t="str">
        <f t="shared" si="37"/>
        <v/>
      </c>
      <c r="B339" s="73" t="str">
        <f t="shared" si="38"/>
        <v/>
      </c>
      <c r="C339" s="71" t="str">
        <f t="shared" si="39"/>
        <v/>
      </c>
      <c r="D339" s="80" t="str">
        <f t="shared" si="40"/>
        <v/>
      </c>
      <c r="E339" s="80" t="str">
        <f t="shared" si="41"/>
        <v/>
      </c>
      <c r="F339" s="80" t="str">
        <f t="shared" si="35"/>
        <v/>
      </c>
      <c r="G339" s="71" t="str">
        <f t="shared" si="36"/>
        <v/>
      </c>
    </row>
    <row r="340" spans="1:7" x14ac:dyDescent="0.35">
      <c r="A340" s="79" t="str">
        <f t="shared" si="37"/>
        <v/>
      </c>
      <c r="B340" s="73" t="str">
        <f t="shared" si="38"/>
        <v/>
      </c>
      <c r="C340" s="71" t="str">
        <f t="shared" si="39"/>
        <v/>
      </c>
      <c r="D340" s="80" t="str">
        <f t="shared" si="40"/>
        <v/>
      </c>
      <c r="E340" s="80" t="str">
        <f t="shared" si="41"/>
        <v/>
      </c>
      <c r="F340" s="80" t="str">
        <f t="shared" si="35"/>
        <v/>
      </c>
      <c r="G340" s="71" t="str">
        <f t="shared" si="36"/>
        <v/>
      </c>
    </row>
    <row r="341" spans="1:7" x14ac:dyDescent="0.35">
      <c r="A341" s="79" t="str">
        <f t="shared" si="37"/>
        <v/>
      </c>
      <c r="B341" s="73" t="str">
        <f t="shared" si="38"/>
        <v/>
      </c>
      <c r="C341" s="71" t="str">
        <f t="shared" si="39"/>
        <v/>
      </c>
      <c r="D341" s="80" t="str">
        <f t="shared" si="40"/>
        <v/>
      </c>
      <c r="E341" s="80" t="str">
        <f t="shared" si="41"/>
        <v/>
      </c>
      <c r="F341" s="80" t="str">
        <f t="shared" si="35"/>
        <v/>
      </c>
      <c r="G341" s="71" t="str">
        <f t="shared" si="36"/>
        <v/>
      </c>
    </row>
    <row r="342" spans="1:7" x14ac:dyDescent="0.35">
      <c r="A342" s="79" t="str">
        <f t="shared" si="37"/>
        <v/>
      </c>
      <c r="B342" s="73" t="str">
        <f t="shared" si="38"/>
        <v/>
      </c>
      <c r="C342" s="71" t="str">
        <f t="shared" si="39"/>
        <v/>
      </c>
      <c r="D342" s="80" t="str">
        <f t="shared" si="40"/>
        <v/>
      </c>
      <c r="E342" s="80" t="str">
        <f t="shared" si="41"/>
        <v/>
      </c>
      <c r="F342" s="80" t="str">
        <f t="shared" si="35"/>
        <v/>
      </c>
      <c r="G342" s="71" t="str">
        <f t="shared" si="36"/>
        <v/>
      </c>
    </row>
    <row r="343" spans="1:7" x14ac:dyDescent="0.35">
      <c r="A343" s="79" t="str">
        <f t="shared" si="37"/>
        <v/>
      </c>
      <c r="B343" s="73" t="str">
        <f t="shared" si="38"/>
        <v/>
      </c>
      <c r="C343" s="71" t="str">
        <f t="shared" si="39"/>
        <v/>
      </c>
      <c r="D343" s="80" t="str">
        <f t="shared" si="40"/>
        <v/>
      </c>
      <c r="E343" s="80" t="str">
        <f t="shared" si="41"/>
        <v/>
      </c>
      <c r="F343" s="80" t="str">
        <f t="shared" si="35"/>
        <v/>
      </c>
      <c r="G343" s="71" t="str">
        <f t="shared" si="36"/>
        <v/>
      </c>
    </row>
    <row r="344" spans="1:7" x14ac:dyDescent="0.35">
      <c r="A344" s="79" t="str">
        <f t="shared" si="37"/>
        <v/>
      </c>
      <c r="B344" s="73" t="str">
        <f t="shared" si="38"/>
        <v/>
      </c>
      <c r="C344" s="71" t="str">
        <f t="shared" si="39"/>
        <v/>
      </c>
      <c r="D344" s="80" t="str">
        <f t="shared" si="40"/>
        <v/>
      </c>
      <c r="E344" s="80" t="str">
        <f t="shared" si="41"/>
        <v/>
      </c>
      <c r="F344" s="80" t="str">
        <f t="shared" si="35"/>
        <v/>
      </c>
      <c r="G344" s="71" t="str">
        <f t="shared" si="36"/>
        <v/>
      </c>
    </row>
    <row r="345" spans="1:7" x14ac:dyDescent="0.35">
      <c r="A345" s="79" t="str">
        <f t="shared" si="37"/>
        <v/>
      </c>
      <c r="B345" s="73" t="str">
        <f t="shared" si="38"/>
        <v/>
      </c>
      <c r="C345" s="71" t="str">
        <f t="shared" si="39"/>
        <v/>
      </c>
      <c r="D345" s="80" t="str">
        <f t="shared" si="40"/>
        <v/>
      </c>
      <c r="E345" s="80" t="str">
        <f t="shared" si="41"/>
        <v/>
      </c>
      <c r="F345" s="80" t="str">
        <f t="shared" si="35"/>
        <v/>
      </c>
      <c r="G345" s="71" t="str">
        <f t="shared" si="36"/>
        <v/>
      </c>
    </row>
    <row r="346" spans="1:7" x14ac:dyDescent="0.35">
      <c r="A346" s="79" t="str">
        <f t="shared" si="37"/>
        <v/>
      </c>
      <c r="B346" s="73" t="str">
        <f t="shared" si="38"/>
        <v/>
      </c>
      <c r="C346" s="71" t="str">
        <f t="shared" si="39"/>
        <v/>
      </c>
      <c r="D346" s="80" t="str">
        <f t="shared" si="40"/>
        <v/>
      </c>
      <c r="E346" s="80" t="str">
        <f t="shared" si="41"/>
        <v/>
      </c>
      <c r="F346" s="80" t="str">
        <f t="shared" si="35"/>
        <v/>
      </c>
      <c r="G346" s="71" t="str">
        <f t="shared" si="36"/>
        <v/>
      </c>
    </row>
    <row r="347" spans="1:7" x14ac:dyDescent="0.35">
      <c r="A347" s="79" t="str">
        <f t="shared" si="37"/>
        <v/>
      </c>
      <c r="B347" s="73" t="str">
        <f t="shared" si="38"/>
        <v/>
      </c>
      <c r="C347" s="71" t="str">
        <f t="shared" si="39"/>
        <v/>
      </c>
      <c r="D347" s="80" t="str">
        <f t="shared" si="40"/>
        <v/>
      </c>
      <c r="E347" s="80" t="str">
        <f t="shared" si="41"/>
        <v/>
      </c>
      <c r="F347" s="80" t="str">
        <f t="shared" si="35"/>
        <v/>
      </c>
      <c r="G347" s="71" t="str">
        <f t="shared" si="36"/>
        <v/>
      </c>
    </row>
    <row r="348" spans="1:7" x14ac:dyDescent="0.35">
      <c r="A348" s="79" t="str">
        <f t="shared" si="37"/>
        <v/>
      </c>
      <c r="B348" s="73" t="str">
        <f t="shared" si="38"/>
        <v/>
      </c>
      <c r="C348" s="71" t="str">
        <f t="shared" si="39"/>
        <v/>
      </c>
      <c r="D348" s="80" t="str">
        <f t="shared" si="40"/>
        <v/>
      </c>
      <c r="E348" s="80" t="str">
        <f t="shared" si="41"/>
        <v/>
      </c>
      <c r="F348" s="80" t="str">
        <f t="shared" si="35"/>
        <v/>
      </c>
      <c r="G348" s="71" t="str">
        <f t="shared" si="36"/>
        <v/>
      </c>
    </row>
    <row r="349" spans="1:7" x14ac:dyDescent="0.35">
      <c r="A349" s="79" t="str">
        <f t="shared" si="37"/>
        <v/>
      </c>
      <c r="B349" s="73" t="str">
        <f t="shared" si="38"/>
        <v/>
      </c>
      <c r="C349" s="71" t="str">
        <f t="shared" si="39"/>
        <v/>
      </c>
      <c r="D349" s="80" t="str">
        <f t="shared" si="40"/>
        <v/>
      </c>
      <c r="E349" s="80" t="str">
        <f t="shared" si="41"/>
        <v/>
      </c>
      <c r="F349" s="80" t="str">
        <f t="shared" si="35"/>
        <v/>
      </c>
      <c r="G349" s="71" t="str">
        <f t="shared" si="36"/>
        <v/>
      </c>
    </row>
    <row r="350" spans="1:7" x14ac:dyDescent="0.35">
      <c r="A350" s="79" t="str">
        <f t="shared" si="37"/>
        <v/>
      </c>
      <c r="B350" s="73" t="str">
        <f t="shared" si="38"/>
        <v/>
      </c>
      <c r="C350" s="71" t="str">
        <f t="shared" si="39"/>
        <v/>
      </c>
      <c r="D350" s="80" t="str">
        <f t="shared" si="40"/>
        <v/>
      </c>
      <c r="E350" s="80" t="str">
        <f t="shared" si="41"/>
        <v/>
      </c>
      <c r="F350" s="80" t="str">
        <f t="shared" si="35"/>
        <v/>
      </c>
      <c r="G350" s="71" t="str">
        <f t="shared" si="36"/>
        <v/>
      </c>
    </row>
    <row r="351" spans="1:7" x14ac:dyDescent="0.35">
      <c r="A351" s="79" t="str">
        <f t="shared" si="37"/>
        <v/>
      </c>
      <c r="B351" s="73" t="str">
        <f t="shared" si="38"/>
        <v/>
      </c>
      <c r="C351" s="71" t="str">
        <f t="shared" si="39"/>
        <v/>
      </c>
      <c r="D351" s="80" t="str">
        <f t="shared" si="40"/>
        <v/>
      </c>
      <c r="E351" s="80" t="str">
        <f t="shared" si="41"/>
        <v/>
      </c>
      <c r="F351" s="80" t="str">
        <f t="shared" si="35"/>
        <v/>
      </c>
      <c r="G351" s="71" t="str">
        <f t="shared" si="36"/>
        <v/>
      </c>
    </row>
    <row r="352" spans="1:7" x14ac:dyDescent="0.35">
      <c r="A352" s="79" t="str">
        <f t="shared" si="37"/>
        <v/>
      </c>
      <c r="B352" s="73" t="str">
        <f t="shared" si="38"/>
        <v/>
      </c>
      <c r="C352" s="71" t="str">
        <f t="shared" si="39"/>
        <v/>
      </c>
      <c r="D352" s="80" t="str">
        <f t="shared" si="40"/>
        <v/>
      </c>
      <c r="E352" s="80" t="str">
        <f t="shared" si="41"/>
        <v/>
      </c>
      <c r="F352" s="80" t="str">
        <f t="shared" si="35"/>
        <v/>
      </c>
      <c r="G352" s="71" t="str">
        <f t="shared" si="36"/>
        <v/>
      </c>
    </row>
    <row r="353" spans="1:7" x14ac:dyDescent="0.35">
      <c r="A353" s="79" t="str">
        <f t="shared" si="37"/>
        <v/>
      </c>
      <c r="B353" s="73" t="str">
        <f t="shared" si="38"/>
        <v/>
      </c>
      <c r="C353" s="71" t="str">
        <f t="shared" si="39"/>
        <v/>
      </c>
      <c r="D353" s="80" t="str">
        <f t="shared" si="40"/>
        <v/>
      </c>
      <c r="E353" s="80" t="str">
        <f t="shared" si="41"/>
        <v/>
      </c>
      <c r="F353" s="80" t="str">
        <f t="shared" si="35"/>
        <v/>
      </c>
      <c r="G353" s="71" t="str">
        <f t="shared" si="36"/>
        <v/>
      </c>
    </row>
    <row r="354" spans="1:7" x14ac:dyDescent="0.35">
      <c r="A354" s="79" t="str">
        <f t="shared" si="37"/>
        <v/>
      </c>
      <c r="B354" s="73" t="str">
        <f t="shared" si="38"/>
        <v/>
      </c>
      <c r="C354" s="71" t="str">
        <f t="shared" si="39"/>
        <v/>
      </c>
      <c r="D354" s="80" t="str">
        <f t="shared" si="40"/>
        <v/>
      </c>
      <c r="E354" s="80" t="str">
        <f t="shared" si="41"/>
        <v/>
      </c>
      <c r="F354" s="80" t="str">
        <f t="shared" si="35"/>
        <v/>
      </c>
      <c r="G354" s="71" t="str">
        <f t="shared" si="36"/>
        <v/>
      </c>
    </row>
    <row r="355" spans="1:7" x14ac:dyDescent="0.35">
      <c r="A355" s="79" t="str">
        <f t="shared" si="37"/>
        <v/>
      </c>
      <c r="B355" s="73" t="str">
        <f t="shared" si="38"/>
        <v/>
      </c>
      <c r="C355" s="71" t="str">
        <f t="shared" si="39"/>
        <v/>
      </c>
      <c r="D355" s="80" t="str">
        <f t="shared" si="40"/>
        <v/>
      </c>
      <c r="E355" s="80" t="str">
        <f t="shared" si="41"/>
        <v/>
      </c>
      <c r="F355" s="80" t="str">
        <f t="shared" si="35"/>
        <v/>
      </c>
      <c r="G355" s="71" t="str">
        <f t="shared" si="36"/>
        <v/>
      </c>
    </row>
    <row r="356" spans="1:7" x14ac:dyDescent="0.35">
      <c r="A356" s="79" t="str">
        <f t="shared" si="37"/>
        <v/>
      </c>
      <c r="B356" s="73" t="str">
        <f t="shared" si="38"/>
        <v/>
      </c>
      <c r="C356" s="71" t="str">
        <f t="shared" si="39"/>
        <v/>
      </c>
      <c r="D356" s="80" t="str">
        <f t="shared" si="40"/>
        <v/>
      </c>
      <c r="E356" s="80" t="str">
        <f t="shared" si="41"/>
        <v/>
      </c>
      <c r="F356" s="80" t="str">
        <f t="shared" si="35"/>
        <v/>
      </c>
      <c r="G356" s="71" t="str">
        <f t="shared" si="36"/>
        <v/>
      </c>
    </row>
    <row r="357" spans="1:7" x14ac:dyDescent="0.35">
      <c r="A357" s="79" t="str">
        <f t="shared" si="37"/>
        <v/>
      </c>
      <c r="B357" s="73" t="str">
        <f t="shared" si="38"/>
        <v/>
      </c>
      <c r="C357" s="71" t="str">
        <f t="shared" si="39"/>
        <v/>
      </c>
      <c r="D357" s="80" t="str">
        <f t="shared" si="40"/>
        <v/>
      </c>
      <c r="E357" s="80" t="str">
        <f t="shared" si="41"/>
        <v/>
      </c>
      <c r="F357" s="80" t="str">
        <f t="shared" si="35"/>
        <v/>
      </c>
      <c r="G357" s="71" t="str">
        <f t="shared" si="36"/>
        <v/>
      </c>
    </row>
    <row r="358" spans="1:7" x14ac:dyDescent="0.35">
      <c r="A358" s="79" t="str">
        <f t="shared" si="37"/>
        <v/>
      </c>
      <c r="B358" s="73" t="str">
        <f t="shared" si="38"/>
        <v/>
      </c>
      <c r="C358" s="71" t="str">
        <f t="shared" si="39"/>
        <v/>
      </c>
      <c r="D358" s="80" t="str">
        <f t="shared" si="40"/>
        <v/>
      </c>
      <c r="E358" s="80" t="str">
        <f t="shared" si="41"/>
        <v/>
      </c>
      <c r="F358" s="80" t="str">
        <f t="shared" si="35"/>
        <v/>
      </c>
      <c r="G358" s="71" t="str">
        <f t="shared" si="36"/>
        <v/>
      </c>
    </row>
    <row r="359" spans="1:7" x14ac:dyDescent="0.35">
      <c r="A359" s="79" t="str">
        <f t="shared" si="37"/>
        <v/>
      </c>
      <c r="B359" s="73" t="str">
        <f t="shared" si="38"/>
        <v/>
      </c>
      <c r="C359" s="71" t="str">
        <f t="shared" si="39"/>
        <v/>
      </c>
      <c r="D359" s="80" t="str">
        <f t="shared" si="40"/>
        <v/>
      </c>
      <c r="E359" s="80" t="str">
        <f t="shared" si="41"/>
        <v/>
      </c>
      <c r="F359" s="80" t="str">
        <f t="shared" si="35"/>
        <v/>
      </c>
      <c r="G359" s="71" t="str">
        <f t="shared" si="36"/>
        <v/>
      </c>
    </row>
    <row r="360" spans="1:7" x14ac:dyDescent="0.35">
      <c r="A360" s="79" t="str">
        <f t="shared" si="37"/>
        <v/>
      </c>
      <c r="B360" s="73" t="str">
        <f t="shared" si="38"/>
        <v/>
      </c>
      <c r="C360" s="71" t="str">
        <f t="shared" si="39"/>
        <v/>
      </c>
      <c r="D360" s="80" t="str">
        <f t="shared" si="40"/>
        <v/>
      </c>
      <c r="E360" s="80" t="str">
        <f t="shared" si="41"/>
        <v/>
      </c>
      <c r="F360" s="80" t="str">
        <f t="shared" si="35"/>
        <v/>
      </c>
      <c r="G360" s="71" t="str">
        <f t="shared" si="36"/>
        <v/>
      </c>
    </row>
    <row r="361" spans="1:7" x14ac:dyDescent="0.35">
      <c r="A361" s="79" t="str">
        <f t="shared" si="37"/>
        <v/>
      </c>
      <c r="B361" s="73" t="str">
        <f t="shared" si="38"/>
        <v/>
      </c>
      <c r="C361" s="71" t="str">
        <f t="shared" si="39"/>
        <v/>
      </c>
      <c r="D361" s="80" t="str">
        <f t="shared" si="40"/>
        <v/>
      </c>
      <c r="E361" s="80" t="str">
        <f t="shared" si="41"/>
        <v/>
      </c>
      <c r="F361" s="80" t="str">
        <f t="shared" si="35"/>
        <v/>
      </c>
      <c r="G361" s="71" t="str">
        <f t="shared" si="36"/>
        <v/>
      </c>
    </row>
    <row r="362" spans="1:7" x14ac:dyDescent="0.35">
      <c r="A362" s="79" t="str">
        <f t="shared" si="37"/>
        <v/>
      </c>
      <c r="B362" s="73" t="str">
        <f t="shared" si="38"/>
        <v/>
      </c>
      <c r="C362" s="71" t="str">
        <f t="shared" si="39"/>
        <v/>
      </c>
      <c r="D362" s="80" t="str">
        <f t="shared" si="40"/>
        <v/>
      </c>
      <c r="E362" s="80" t="str">
        <f t="shared" si="41"/>
        <v/>
      </c>
      <c r="F362" s="80" t="str">
        <f t="shared" si="35"/>
        <v/>
      </c>
      <c r="G362" s="71" t="str">
        <f t="shared" si="36"/>
        <v/>
      </c>
    </row>
    <row r="363" spans="1:7" x14ac:dyDescent="0.35">
      <c r="A363" s="79" t="str">
        <f t="shared" si="37"/>
        <v/>
      </c>
      <c r="B363" s="73" t="str">
        <f t="shared" si="38"/>
        <v/>
      </c>
      <c r="C363" s="71" t="str">
        <f t="shared" si="39"/>
        <v/>
      </c>
      <c r="D363" s="80" t="str">
        <f t="shared" si="40"/>
        <v/>
      </c>
      <c r="E363" s="80" t="str">
        <f t="shared" si="41"/>
        <v/>
      </c>
      <c r="F363" s="80" t="str">
        <f t="shared" si="35"/>
        <v/>
      </c>
      <c r="G363" s="71" t="str">
        <f t="shared" si="36"/>
        <v/>
      </c>
    </row>
    <row r="364" spans="1:7" x14ac:dyDescent="0.35">
      <c r="A364" s="79" t="str">
        <f t="shared" si="37"/>
        <v/>
      </c>
      <c r="B364" s="73" t="str">
        <f t="shared" si="38"/>
        <v/>
      </c>
      <c r="C364" s="71" t="str">
        <f t="shared" si="39"/>
        <v/>
      </c>
      <c r="D364" s="80" t="str">
        <f t="shared" si="40"/>
        <v/>
      </c>
      <c r="E364" s="80" t="str">
        <f t="shared" si="41"/>
        <v/>
      </c>
      <c r="F364" s="80" t="str">
        <f t="shared" si="35"/>
        <v/>
      </c>
      <c r="G364" s="71" t="str">
        <f t="shared" si="36"/>
        <v/>
      </c>
    </row>
    <row r="365" spans="1:7" x14ac:dyDescent="0.35">
      <c r="A365" s="79" t="str">
        <f t="shared" si="37"/>
        <v/>
      </c>
      <c r="B365" s="73" t="str">
        <f t="shared" si="38"/>
        <v/>
      </c>
      <c r="C365" s="71" t="str">
        <f t="shared" si="39"/>
        <v/>
      </c>
      <c r="D365" s="80" t="str">
        <f t="shared" si="40"/>
        <v/>
      </c>
      <c r="E365" s="80" t="str">
        <f t="shared" si="41"/>
        <v/>
      </c>
      <c r="F365" s="80" t="str">
        <f t="shared" si="35"/>
        <v/>
      </c>
      <c r="G365" s="71" t="str">
        <f t="shared" si="36"/>
        <v/>
      </c>
    </row>
    <row r="366" spans="1:7" x14ac:dyDescent="0.35">
      <c r="A366" s="79" t="str">
        <f t="shared" si="37"/>
        <v/>
      </c>
      <c r="B366" s="73" t="str">
        <f t="shared" si="38"/>
        <v/>
      </c>
      <c r="C366" s="71" t="str">
        <f t="shared" si="39"/>
        <v/>
      </c>
      <c r="D366" s="80" t="str">
        <f t="shared" si="40"/>
        <v/>
      </c>
      <c r="E366" s="80" t="str">
        <f t="shared" si="41"/>
        <v/>
      </c>
      <c r="F366" s="80" t="str">
        <f t="shared" si="35"/>
        <v/>
      </c>
      <c r="G366" s="71" t="str">
        <f t="shared" si="36"/>
        <v/>
      </c>
    </row>
    <row r="367" spans="1:7" x14ac:dyDescent="0.35">
      <c r="A367" s="79" t="str">
        <f t="shared" si="37"/>
        <v/>
      </c>
      <c r="B367" s="73" t="str">
        <f t="shared" si="38"/>
        <v/>
      </c>
      <c r="C367" s="71" t="str">
        <f t="shared" si="39"/>
        <v/>
      </c>
      <c r="D367" s="80" t="str">
        <f t="shared" si="40"/>
        <v/>
      </c>
      <c r="E367" s="80" t="str">
        <f t="shared" si="41"/>
        <v/>
      </c>
      <c r="F367" s="80" t="str">
        <f t="shared" si="35"/>
        <v/>
      </c>
      <c r="G367" s="71" t="str">
        <f t="shared" si="36"/>
        <v/>
      </c>
    </row>
    <row r="368" spans="1:7" x14ac:dyDescent="0.35">
      <c r="A368" s="79" t="str">
        <f t="shared" si="37"/>
        <v/>
      </c>
      <c r="B368" s="73" t="str">
        <f t="shared" si="38"/>
        <v/>
      </c>
      <c r="C368" s="71" t="str">
        <f t="shared" si="39"/>
        <v/>
      </c>
      <c r="D368" s="80" t="str">
        <f t="shared" si="40"/>
        <v/>
      </c>
      <c r="E368" s="80" t="str">
        <f t="shared" si="41"/>
        <v/>
      </c>
      <c r="F368" s="80" t="str">
        <f t="shared" si="35"/>
        <v/>
      </c>
      <c r="G368" s="71" t="str">
        <f t="shared" si="36"/>
        <v/>
      </c>
    </row>
    <row r="369" spans="1:7" x14ac:dyDescent="0.35">
      <c r="A369" s="79" t="str">
        <f t="shared" si="37"/>
        <v/>
      </c>
      <c r="B369" s="73" t="str">
        <f t="shared" si="38"/>
        <v/>
      </c>
      <c r="C369" s="71" t="str">
        <f t="shared" si="39"/>
        <v/>
      </c>
      <c r="D369" s="80" t="str">
        <f t="shared" si="40"/>
        <v/>
      </c>
      <c r="E369" s="80" t="str">
        <f t="shared" si="41"/>
        <v/>
      </c>
      <c r="F369" s="80" t="str">
        <f t="shared" si="35"/>
        <v/>
      </c>
      <c r="G369" s="71" t="str">
        <f t="shared" si="36"/>
        <v/>
      </c>
    </row>
    <row r="370" spans="1:7" x14ac:dyDescent="0.35">
      <c r="A370" s="79" t="str">
        <f t="shared" si="37"/>
        <v/>
      </c>
      <c r="B370" s="73" t="str">
        <f t="shared" si="38"/>
        <v/>
      </c>
      <c r="C370" s="71" t="str">
        <f t="shared" si="39"/>
        <v/>
      </c>
      <c r="D370" s="80" t="str">
        <f t="shared" si="40"/>
        <v/>
      </c>
      <c r="E370" s="80" t="str">
        <f t="shared" si="41"/>
        <v/>
      </c>
      <c r="F370" s="80" t="str">
        <f t="shared" si="35"/>
        <v/>
      </c>
      <c r="G370" s="71" t="str">
        <f t="shared" si="36"/>
        <v/>
      </c>
    </row>
    <row r="371" spans="1:7" x14ac:dyDescent="0.35">
      <c r="A371" s="79" t="str">
        <f t="shared" si="37"/>
        <v/>
      </c>
      <c r="B371" s="73" t="str">
        <f t="shared" si="38"/>
        <v/>
      </c>
      <c r="C371" s="71" t="str">
        <f t="shared" si="39"/>
        <v/>
      </c>
      <c r="D371" s="80" t="str">
        <f t="shared" si="40"/>
        <v/>
      </c>
      <c r="E371" s="80" t="str">
        <f t="shared" si="41"/>
        <v/>
      </c>
      <c r="F371" s="80" t="str">
        <f t="shared" si="35"/>
        <v/>
      </c>
      <c r="G371" s="71" t="str">
        <f t="shared" si="36"/>
        <v/>
      </c>
    </row>
    <row r="372" spans="1:7" x14ac:dyDescent="0.35">
      <c r="A372" s="79" t="str">
        <f t="shared" si="37"/>
        <v/>
      </c>
      <c r="B372" s="73" t="str">
        <f t="shared" si="38"/>
        <v/>
      </c>
      <c r="C372" s="71" t="str">
        <f t="shared" si="39"/>
        <v/>
      </c>
      <c r="D372" s="80" t="str">
        <f t="shared" si="40"/>
        <v/>
      </c>
      <c r="E372" s="80" t="str">
        <f t="shared" si="41"/>
        <v/>
      </c>
      <c r="F372" s="80" t="str">
        <f t="shared" si="35"/>
        <v/>
      </c>
      <c r="G372" s="71" t="str">
        <f t="shared" si="36"/>
        <v/>
      </c>
    </row>
    <row r="373" spans="1:7" x14ac:dyDescent="0.35">
      <c r="A373" s="79" t="str">
        <f t="shared" si="37"/>
        <v/>
      </c>
      <c r="B373" s="73" t="str">
        <f t="shared" si="38"/>
        <v/>
      </c>
      <c r="C373" s="71" t="str">
        <f t="shared" si="39"/>
        <v/>
      </c>
      <c r="D373" s="80" t="str">
        <f t="shared" si="40"/>
        <v/>
      </c>
      <c r="E373" s="80" t="str">
        <f t="shared" si="41"/>
        <v/>
      </c>
      <c r="F373" s="80" t="str">
        <f t="shared" si="35"/>
        <v/>
      </c>
      <c r="G373" s="71" t="str">
        <f t="shared" si="36"/>
        <v/>
      </c>
    </row>
    <row r="374" spans="1:7" x14ac:dyDescent="0.35">
      <c r="A374" s="79" t="str">
        <f t="shared" si="37"/>
        <v/>
      </c>
      <c r="B374" s="73" t="str">
        <f t="shared" si="38"/>
        <v/>
      </c>
      <c r="C374" s="71" t="str">
        <f t="shared" si="39"/>
        <v/>
      </c>
      <c r="D374" s="80" t="str">
        <f t="shared" si="40"/>
        <v/>
      </c>
      <c r="E374" s="80" t="str">
        <f t="shared" si="41"/>
        <v/>
      </c>
      <c r="F374" s="80" t="str">
        <f t="shared" si="35"/>
        <v/>
      </c>
      <c r="G374" s="71" t="str">
        <f t="shared" si="36"/>
        <v/>
      </c>
    </row>
    <row r="375" spans="1:7" x14ac:dyDescent="0.35">
      <c r="A375" s="79" t="str">
        <f t="shared" si="37"/>
        <v/>
      </c>
      <c r="B375" s="73" t="str">
        <f t="shared" si="38"/>
        <v/>
      </c>
      <c r="C375" s="71" t="str">
        <f t="shared" si="39"/>
        <v/>
      </c>
      <c r="D375" s="80" t="str">
        <f t="shared" si="40"/>
        <v/>
      </c>
      <c r="E375" s="80" t="str">
        <f t="shared" si="41"/>
        <v/>
      </c>
      <c r="F375" s="80" t="str">
        <f t="shared" si="35"/>
        <v/>
      </c>
      <c r="G375" s="71" t="str">
        <f t="shared" si="36"/>
        <v/>
      </c>
    </row>
    <row r="376" spans="1:7" x14ac:dyDescent="0.35">
      <c r="A376" s="79" t="str">
        <f t="shared" si="37"/>
        <v/>
      </c>
      <c r="B376" s="73" t="str">
        <f t="shared" si="38"/>
        <v/>
      </c>
      <c r="C376" s="71" t="str">
        <f t="shared" si="39"/>
        <v/>
      </c>
      <c r="D376" s="80" t="str">
        <f t="shared" si="40"/>
        <v/>
      </c>
      <c r="E376" s="80" t="str">
        <f t="shared" si="41"/>
        <v/>
      </c>
      <c r="F376" s="80" t="str">
        <f t="shared" si="35"/>
        <v/>
      </c>
      <c r="G376" s="71" t="str">
        <f t="shared" si="36"/>
        <v/>
      </c>
    </row>
    <row r="377" spans="1:7" x14ac:dyDescent="0.35">
      <c r="A377" s="79" t="str">
        <f t="shared" si="37"/>
        <v/>
      </c>
      <c r="B377" s="73" t="str">
        <f t="shared" si="38"/>
        <v/>
      </c>
      <c r="C377" s="71" t="str">
        <f t="shared" si="39"/>
        <v/>
      </c>
      <c r="D377" s="80" t="str">
        <f t="shared" si="40"/>
        <v/>
      </c>
      <c r="E377" s="80" t="str">
        <f t="shared" si="41"/>
        <v/>
      </c>
      <c r="F377" s="80" t="str">
        <f t="shared" si="35"/>
        <v/>
      </c>
      <c r="G377" s="71" t="str">
        <f t="shared" si="36"/>
        <v/>
      </c>
    </row>
    <row r="378" spans="1:7" x14ac:dyDescent="0.35">
      <c r="A378" s="79" t="str">
        <f t="shared" si="37"/>
        <v/>
      </c>
      <c r="B378" s="73" t="str">
        <f t="shared" si="38"/>
        <v/>
      </c>
      <c r="C378" s="71" t="str">
        <f t="shared" si="39"/>
        <v/>
      </c>
      <c r="D378" s="80" t="str">
        <f t="shared" si="40"/>
        <v/>
      </c>
      <c r="E378" s="80" t="str">
        <f t="shared" si="41"/>
        <v/>
      </c>
      <c r="F378" s="80" t="str">
        <f t="shared" si="35"/>
        <v/>
      </c>
      <c r="G378" s="71" t="str">
        <f t="shared" si="36"/>
        <v/>
      </c>
    </row>
    <row r="379" spans="1:7" x14ac:dyDescent="0.35">
      <c r="A379" s="79" t="str">
        <f t="shared" si="37"/>
        <v/>
      </c>
      <c r="B379" s="73" t="str">
        <f t="shared" si="38"/>
        <v/>
      </c>
      <c r="C379" s="71" t="str">
        <f t="shared" si="39"/>
        <v/>
      </c>
      <c r="D379" s="80" t="str">
        <f t="shared" si="40"/>
        <v/>
      </c>
      <c r="E379" s="80" t="str">
        <f t="shared" si="41"/>
        <v/>
      </c>
      <c r="F379" s="80" t="str">
        <f t="shared" si="35"/>
        <v/>
      </c>
      <c r="G379" s="71" t="str">
        <f t="shared" si="36"/>
        <v/>
      </c>
    </row>
    <row r="380" spans="1:7" x14ac:dyDescent="0.35">
      <c r="A380" s="79" t="str">
        <f t="shared" si="37"/>
        <v/>
      </c>
      <c r="B380" s="73" t="str">
        <f t="shared" si="38"/>
        <v/>
      </c>
      <c r="C380" s="71" t="str">
        <f t="shared" si="39"/>
        <v/>
      </c>
      <c r="D380" s="80" t="str">
        <f t="shared" si="40"/>
        <v/>
      </c>
      <c r="E380" s="80" t="str">
        <f t="shared" si="41"/>
        <v/>
      </c>
      <c r="F380" s="80" t="str">
        <f t="shared" si="35"/>
        <v/>
      </c>
      <c r="G380" s="71" t="str">
        <f t="shared" si="36"/>
        <v/>
      </c>
    </row>
    <row r="381" spans="1:7" x14ac:dyDescent="0.35">
      <c r="A381" s="79" t="str">
        <f t="shared" si="37"/>
        <v/>
      </c>
      <c r="B381" s="73" t="str">
        <f t="shared" si="38"/>
        <v/>
      </c>
      <c r="C381" s="71" t="str">
        <f t="shared" si="39"/>
        <v/>
      </c>
      <c r="D381" s="80" t="str">
        <f t="shared" si="40"/>
        <v/>
      </c>
      <c r="E381" s="80" t="str">
        <f t="shared" si="41"/>
        <v/>
      </c>
      <c r="F381" s="80" t="str">
        <f t="shared" si="35"/>
        <v/>
      </c>
      <c r="G381" s="71" t="str">
        <f t="shared" si="36"/>
        <v/>
      </c>
    </row>
    <row r="382" spans="1:7" x14ac:dyDescent="0.35">
      <c r="A382" s="79" t="str">
        <f t="shared" si="37"/>
        <v/>
      </c>
      <c r="B382" s="73" t="str">
        <f t="shared" si="38"/>
        <v/>
      </c>
      <c r="C382" s="71" t="str">
        <f t="shared" si="39"/>
        <v/>
      </c>
      <c r="D382" s="80" t="str">
        <f t="shared" si="40"/>
        <v/>
      </c>
      <c r="E382" s="80" t="str">
        <f t="shared" si="41"/>
        <v/>
      </c>
      <c r="F382" s="80" t="str">
        <f t="shared" si="35"/>
        <v/>
      </c>
      <c r="G382" s="71" t="str">
        <f t="shared" si="36"/>
        <v/>
      </c>
    </row>
    <row r="383" spans="1:7" x14ac:dyDescent="0.35">
      <c r="A383" s="79" t="str">
        <f t="shared" si="37"/>
        <v/>
      </c>
      <c r="B383" s="73" t="str">
        <f t="shared" si="38"/>
        <v/>
      </c>
      <c r="C383" s="71" t="str">
        <f t="shared" si="39"/>
        <v/>
      </c>
      <c r="D383" s="80" t="str">
        <f t="shared" si="40"/>
        <v/>
      </c>
      <c r="E383" s="80" t="str">
        <f t="shared" si="41"/>
        <v/>
      </c>
      <c r="F383" s="80" t="str">
        <f t="shared" si="35"/>
        <v/>
      </c>
      <c r="G383" s="71" t="str">
        <f t="shared" si="36"/>
        <v/>
      </c>
    </row>
    <row r="384" spans="1:7" x14ac:dyDescent="0.35">
      <c r="A384" s="79" t="str">
        <f t="shared" si="37"/>
        <v/>
      </c>
      <c r="B384" s="73" t="str">
        <f t="shared" si="38"/>
        <v/>
      </c>
      <c r="C384" s="71" t="str">
        <f t="shared" si="39"/>
        <v/>
      </c>
      <c r="D384" s="80" t="str">
        <f t="shared" si="40"/>
        <v/>
      </c>
      <c r="E384" s="80" t="str">
        <f t="shared" si="41"/>
        <v/>
      </c>
      <c r="F384" s="80" t="str">
        <f t="shared" si="35"/>
        <v/>
      </c>
      <c r="G384" s="71" t="str">
        <f t="shared" si="36"/>
        <v/>
      </c>
    </row>
    <row r="385" spans="1:7" x14ac:dyDescent="0.35">
      <c r="A385" s="79" t="str">
        <f t="shared" si="37"/>
        <v/>
      </c>
      <c r="B385" s="73" t="str">
        <f t="shared" si="38"/>
        <v/>
      </c>
      <c r="C385" s="71" t="str">
        <f t="shared" si="39"/>
        <v/>
      </c>
      <c r="D385" s="80" t="str">
        <f t="shared" si="40"/>
        <v/>
      </c>
      <c r="E385" s="80" t="str">
        <f t="shared" si="41"/>
        <v/>
      </c>
      <c r="F385" s="80" t="str">
        <f t="shared" si="35"/>
        <v/>
      </c>
      <c r="G385" s="71" t="str">
        <f t="shared" si="36"/>
        <v/>
      </c>
    </row>
    <row r="386" spans="1:7" x14ac:dyDescent="0.35">
      <c r="A386" s="79" t="str">
        <f t="shared" si="37"/>
        <v/>
      </c>
      <c r="B386" s="73" t="str">
        <f t="shared" si="38"/>
        <v/>
      </c>
      <c r="C386" s="71" t="str">
        <f t="shared" si="39"/>
        <v/>
      </c>
      <c r="D386" s="80" t="str">
        <f t="shared" si="40"/>
        <v/>
      </c>
      <c r="E386" s="80" t="str">
        <f t="shared" si="41"/>
        <v/>
      </c>
      <c r="F386" s="80" t="str">
        <f t="shared" si="35"/>
        <v/>
      </c>
      <c r="G386" s="71" t="str">
        <f t="shared" si="36"/>
        <v/>
      </c>
    </row>
    <row r="387" spans="1:7" x14ac:dyDescent="0.35">
      <c r="A387" s="79" t="str">
        <f t="shared" si="37"/>
        <v/>
      </c>
      <c r="B387" s="73" t="str">
        <f t="shared" si="38"/>
        <v/>
      </c>
      <c r="C387" s="71" t="str">
        <f t="shared" si="39"/>
        <v/>
      </c>
      <c r="D387" s="80" t="str">
        <f t="shared" si="40"/>
        <v/>
      </c>
      <c r="E387" s="80" t="str">
        <f t="shared" si="41"/>
        <v/>
      </c>
      <c r="F387" s="80" t="str">
        <f t="shared" si="35"/>
        <v/>
      </c>
      <c r="G387" s="71" t="str">
        <f t="shared" si="36"/>
        <v/>
      </c>
    </row>
    <row r="388" spans="1:7" x14ac:dyDescent="0.35">
      <c r="A388" s="79" t="str">
        <f t="shared" si="37"/>
        <v/>
      </c>
      <c r="B388" s="73" t="str">
        <f t="shared" si="38"/>
        <v/>
      </c>
      <c r="C388" s="71" t="str">
        <f t="shared" si="39"/>
        <v/>
      </c>
      <c r="D388" s="80" t="str">
        <f t="shared" si="40"/>
        <v/>
      </c>
      <c r="E388" s="80" t="str">
        <f t="shared" si="41"/>
        <v/>
      </c>
      <c r="F388" s="80" t="str">
        <f t="shared" si="35"/>
        <v/>
      </c>
      <c r="G388" s="71" t="str">
        <f t="shared" si="36"/>
        <v/>
      </c>
    </row>
    <row r="389" spans="1:7" x14ac:dyDescent="0.35">
      <c r="A389" s="79" t="str">
        <f t="shared" si="37"/>
        <v/>
      </c>
      <c r="B389" s="73" t="str">
        <f t="shared" si="38"/>
        <v/>
      </c>
      <c r="C389" s="71" t="str">
        <f t="shared" si="39"/>
        <v/>
      </c>
      <c r="D389" s="80" t="str">
        <f t="shared" si="40"/>
        <v/>
      </c>
      <c r="E389" s="80" t="str">
        <f t="shared" si="41"/>
        <v/>
      </c>
      <c r="F389" s="80" t="str">
        <f t="shared" si="35"/>
        <v/>
      </c>
      <c r="G389" s="71" t="str">
        <f t="shared" si="36"/>
        <v/>
      </c>
    </row>
    <row r="390" spans="1:7" x14ac:dyDescent="0.35">
      <c r="A390" s="79" t="str">
        <f t="shared" si="37"/>
        <v/>
      </c>
      <c r="B390" s="73" t="str">
        <f t="shared" si="38"/>
        <v/>
      </c>
      <c r="C390" s="71" t="str">
        <f t="shared" si="39"/>
        <v/>
      </c>
      <c r="D390" s="80" t="str">
        <f t="shared" si="40"/>
        <v/>
      </c>
      <c r="E390" s="80" t="str">
        <f t="shared" si="41"/>
        <v/>
      </c>
      <c r="F390" s="80" t="str">
        <f t="shared" si="35"/>
        <v/>
      </c>
      <c r="G390" s="71" t="str">
        <f t="shared" si="36"/>
        <v/>
      </c>
    </row>
    <row r="391" spans="1:7" x14ac:dyDescent="0.35">
      <c r="A391" s="79" t="str">
        <f t="shared" si="37"/>
        <v/>
      </c>
      <c r="B391" s="73" t="str">
        <f t="shared" si="38"/>
        <v/>
      </c>
      <c r="C391" s="71" t="str">
        <f t="shared" si="39"/>
        <v/>
      </c>
      <c r="D391" s="80" t="str">
        <f t="shared" si="40"/>
        <v/>
      </c>
      <c r="E391" s="80" t="str">
        <f t="shared" si="41"/>
        <v/>
      </c>
      <c r="F391" s="80" t="str">
        <f t="shared" si="35"/>
        <v/>
      </c>
      <c r="G391" s="71" t="str">
        <f t="shared" si="36"/>
        <v/>
      </c>
    </row>
    <row r="392" spans="1:7" x14ac:dyDescent="0.35">
      <c r="A392" s="79" t="str">
        <f t="shared" si="37"/>
        <v/>
      </c>
      <c r="B392" s="73" t="str">
        <f t="shared" si="38"/>
        <v/>
      </c>
      <c r="C392" s="71" t="str">
        <f t="shared" si="39"/>
        <v/>
      </c>
      <c r="D392" s="80" t="str">
        <f t="shared" si="40"/>
        <v/>
      </c>
      <c r="E392" s="80" t="str">
        <f t="shared" si="41"/>
        <v/>
      </c>
      <c r="F392" s="80" t="str">
        <f t="shared" si="35"/>
        <v/>
      </c>
      <c r="G392" s="71" t="str">
        <f t="shared" si="36"/>
        <v/>
      </c>
    </row>
    <row r="393" spans="1:7" x14ac:dyDescent="0.35">
      <c r="A393" s="79" t="str">
        <f t="shared" si="37"/>
        <v/>
      </c>
      <c r="B393" s="73" t="str">
        <f t="shared" si="38"/>
        <v/>
      </c>
      <c r="C393" s="71" t="str">
        <f t="shared" si="39"/>
        <v/>
      </c>
      <c r="D393" s="80" t="str">
        <f t="shared" si="40"/>
        <v/>
      </c>
      <c r="E393" s="80" t="str">
        <f t="shared" si="41"/>
        <v/>
      </c>
      <c r="F393" s="80" t="str">
        <f t="shared" si="35"/>
        <v/>
      </c>
      <c r="G393" s="71" t="str">
        <f t="shared" si="36"/>
        <v/>
      </c>
    </row>
    <row r="394" spans="1:7" x14ac:dyDescent="0.35">
      <c r="A394" s="79" t="str">
        <f t="shared" si="37"/>
        <v/>
      </c>
      <c r="B394" s="73" t="str">
        <f t="shared" si="38"/>
        <v/>
      </c>
      <c r="C394" s="71" t="str">
        <f t="shared" si="39"/>
        <v/>
      </c>
      <c r="D394" s="80" t="str">
        <f t="shared" si="40"/>
        <v/>
      </c>
      <c r="E394" s="80" t="str">
        <f t="shared" si="41"/>
        <v/>
      </c>
      <c r="F394" s="80" t="str">
        <f t="shared" si="35"/>
        <v/>
      </c>
      <c r="G394" s="71" t="str">
        <f t="shared" si="36"/>
        <v/>
      </c>
    </row>
    <row r="395" spans="1:7" x14ac:dyDescent="0.35">
      <c r="A395" s="79" t="str">
        <f t="shared" si="37"/>
        <v/>
      </c>
      <c r="B395" s="73" t="str">
        <f t="shared" si="38"/>
        <v/>
      </c>
      <c r="C395" s="71" t="str">
        <f t="shared" si="39"/>
        <v/>
      </c>
      <c r="D395" s="80" t="str">
        <f t="shared" si="40"/>
        <v/>
      </c>
      <c r="E395" s="80" t="str">
        <f t="shared" si="41"/>
        <v/>
      </c>
      <c r="F395" s="80" t="str">
        <f t="shared" si="35"/>
        <v/>
      </c>
      <c r="G395" s="71" t="str">
        <f t="shared" si="36"/>
        <v/>
      </c>
    </row>
    <row r="396" spans="1:7" x14ac:dyDescent="0.35">
      <c r="A396" s="79" t="str">
        <f t="shared" si="37"/>
        <v/>
      </c>
      <c r="B396" s="73" t="str">
        <f t="shared" si="38"/>
        <v/>
      </c>
      <c r="C396" s="71" t="str">
        <f t="shared" si="39"/>
        <v/>
      </c>
      <c r="D396" s="80" t="str">
        <f t="shared" si="40"/>
        <v/>
      </c>
      <c r="E396" s="80" t="str">
        <f t="shared" si="41"/>
        <v/>
      </c>
      <c r="F396" s="80" t="str">
        <f t="shared" si="35"/>
        <v/>
      </c>
      <c r="G396" s="71" t="str">
        <f t="shared" si="36"/>
        <v/>
      </c>
    </row>
    <row r="397" spans="1:7" x14ac:dyDescent="0.35">
      <c r="A397" s="79" t="str">
        <f t="shared" si="37"/>
        <v/>
      </c>
      <c r="B397" s="73" t="str">
        <f t="shared" si="38"/>
        <v/>
      </c>
      <c r="C397" s="71" t="str">
        <f t="shared" si="39"/>
        <v/>
      </c>
      <c r="D397" s="80" t="str">
        <f t="shared" si="40"/>
        <v/>
      </c>
      <c r="E397" s="80" t="str">
        <f t="shared" si="41"/>
        <v/>
      </c>
      <c r="F397" s="80" t="str">
        <f t="shared" si="35"/>
        <v/>
      </c>
      <c r="G397" s="71" t="str">
        <f t="shared" si="36"/>
        <v/>
      </c>
    </row>
    <row r="398" spans="1:7" x14ac:dyDescent="0.35">
      <c r="A398" s="79" t="str">
        <f t="shared" si="37"/>
        <v/>
      </c>
      <c r="B398" s="73" t="str">
        <f t="shared" si="38"/>
        <v/>
      </c>
      <c r="C398" s="71" t="str">
        <f t="shared" si="39"/>
        <v/>
      </c>
      <c r="D398" s="80" t="str">
        <f t="shared" si="40"/>
        <v/>
      </c>
      <c r="E398" s="80" t="str">
        <f t="shared" si="41"/>
        <v/>
      </c>
      <c r="F398" s="80" t="str">
        <f t="shared" si="35"/>
        <v/>
      </c>
      <c r="G398" s="71" t="str">
        <f t="shared" si="36"/>
        <v/>
      </c>
    </row>
    <row r="399" spans="1:7" x14ac:dyDescent="0.35">
      <c r="A399" s="79" t="str">
        <f t="shared" si="37"/>
        <v/>
      </c>
      <c r="B399" s="73" t="str">
        <f t="shared" si="38"/>
        <v/>
      </c>
      <c r="C399" s="71" t="str">
        <f t="shared" si="39"/>
        <v/>
      </c>
      <c r="D399" s="80" t="str">
        <f t="shared" si="40"/>
        <v/>
      </c>
      <c r="E399" s="80" t="str">
        <f t="shared" si="41"/>
        <v/>
      </c>
      <c r="F399" s="80" t="str">
        <f t="shared" si="35"/>
        <v/>
      </c>
      <c r="G399" s="71" t="str">
        <f t="shared" si="36"/>
        <v/>
      </c>
    </row>
    <row r="400" spans="1:7" x14ac:dyDescent="0.35">
      <c r="A400" s="79" t="str">
        <f t="shared" si="37"/>
        <v/>
      </c>
      <c r="B400" s="73" t="str">
        <f t="shared" si="38"/>
        <v/>
      </c>
      <c r="C400" s="71" t="str">
        <f t="shared" si="39"/>
        <v/>
      </c>
      <c r="D400" s="80" t="str">
        <f t="shared" si="40"/>
        <v/>
      </c>
      <c r="E400" s="80" t="str">
        <f t="shared" si="41"/>
        <v/>
      </c>
      <c r="F400" s="80" t="str">
        <f t="shared" ref="F400:F463" si="42">IF(B400="","",SUM(D400:E400))</f>
        <v/>
      </c>
      <c r="G400" s="71" t="str">
        <f t="shared" ref="G400:G463" si="43">IF(B400="","",SUM(C400)-SUM(E400))</f>
        <v/>
      </c>
    </row>
    <row r="401" spans="1:7" x14ac:dyDescent="0.35">
      <c r="A401" s="79" t="str">
        <f t="shared" ref="A401:A464" si="44">IF(B401="","",EDATE(A400,1))</f>
        <v/>
      </c>
      <c r="B401" s="73" t="str">
        <f t="shared" ref="B401:B464" si="45">IF(B400="","",IF(SUM(B400)+1&lt;=$E$7,SUM(B400)+1,""))</f>
        <v/>
      </c>
      <c r="C401" s="71" t="str">
        <f t="shared" ref="C401:C464" si="46">IF(B401="","",G400)</f>
        <v/>
      </c>
      <c r="D401" s="80" t="str">
        <f t="shared" ref="D401:D464" si="47">IF(B401="","",IPMT($E$11/12,B401,$E$7,-$E$8,$E$9,0))</f>
        <v/>
      </c>
      <c r="E401" s="80" t="str">
        <f t="shared" ref="E401:E464" si="48">IF(B401="","",PPMT($E$11/12,B401,$E$7,-$E$8,$E$9,0))</f>
        <v/>
      </c>
      <c r="F401" s="80" t="str">
        <f t="shared" si="42"/>
        <v/>
      </c>
      <c r="G401" s="71" t="str">
        <f t="shared" si="43"/>
        <v/>
      </c>
    </row>
    <row r="402" spans="1:7" x14ac:dyDescent="0.35">
      <c r="A402" s="79" t="str">
        <f t="shared" si="44"/>
        <v/>
      </c>
      <c r="B402" s="73" t="str">
        <f t="shared" si="45"/>
        <v/>
      </c>
      <c r="C402" s="71" t="str">
        <f t="shared" si="46"/>
        <v/>
      </c>
      <c r="D402" s="80" t="str">
        <f t="shared" si="47"/>
        <v/>
      </c>
      <c r="E402" s="80" t="str">
        <f t="shared" si="48"/>
        <v/>
      </c>
      <c r="F402" s="80" t="str">
        <f t="shared" si="42"/>
        <v/>
      </c>
      <c r="G402" s="71" t="str">
        <f t="shared" si="43"/>
        <v/>
      </c>
    </row>
    <row r="403" spans="1:7" x14ac:dyDescent="0.35">
      <c r="A403" s="79" t="str">
        <f t="shared" si="44"/>
        <v/>
      </c>
      <c r="B403" s="73" t="str">
        <f t="shared" si="45"/>
        <v/>
      </c>
      <c r="C403" s="71" t="str">
        <f t="shared" si="46"/>
        <v/>
      </c>
      <c r="D403" s="80" t="str">
        <f t="shared" si="47"/>
        <v/>
      </c>
      <c r="E403" s="80" t="str">
        <f t="shared" si="48"/>
        <v/>
      </c>
      <c r="F403" s="80" t="str">
        <f t="shared" si="42"/>
        <v/>
      </c>
      <c r="G403" s="71" t="str">
        <f t="shared" si="43"/>
        <v/>
      </c>
    </row>
    <row r="404" spans="1:7" x14ac:dyDescent="0.35">
      <c r="A404" s="79" t="str">
        <f t="shared" si="44"/>
        <v/>
      </c>
      <c r="B404" s="73" t="str">
        <f t="shared" si="45"/>
        <v/>
      </c>
      <c r="C404" s="71" t="str">
        <f t="shared" si="46"/>
        <v/>
      </c>
      <c r="D404" s="80" t="str">
        <f t="shared" si="47"/>
        <v/>
      </c>
      <c r="E404" s="80" t="str">
        <f t="shared" si="48"/>
        <v/>
      </c>
      <c r="F404" s="80" t="str">
        <f t="shared" si="42"/>
        <v/>
      </c>
      <c r="G404" s="71" t="str">
        <f t="shared" si="43"/>
        <v/>
      </c>
    </row>
    <row r="405" spans="1:7" x14ac:dyDescent="0.35">
      <c r="A405" s="79" t="str">
        <f t="shared" si="44"/>
        <v/>
      </c>
      <c r="B405" s="73" t="str">
        <f t="shared" si="45"/>
        <v/>
      </c>
      <c r="C405" s="71" t="str">
        <f t="shared" si="46"/>
        <v/>
      </c>
      <c r="D405" s="80" t="str">
        <f t="shared" si="47"/>
        <v/>
      </c>
      <c r="E405" s="80" t="str">
        <f t="shared" si="48"/>
        <v/>
      </c>
      <c r="F405" s="80" t="str">
        <f t="shared" si="42"/>
        <v/>
      </c>
      <c r="G405" s="71" t="str">
        <f t="shared" si="43"/>
        <v/>
      </c>
    </row>
    <row r="406" spans="1:7" x14ac:dyDescent="0.35">
      <c r="A406" s="79" t="str">
        <f t="shared" si="44"/>
        <v/>
      </c>
      <c r="B406" s="73" t="str">
        <f t="shared" si="45"/>
        <v/>
      </c>
      <c r="C406" s="71" t="str">
        <f t="shared" si="46"/>
        <v/>
      </c>
      <c r="D406" s="80" t="str">
        <f t="shared" si="47"/>
        <v/>
      </c>
      <c r="E406" s="80" t="str">
        <f t="shared" si="48"/>
        <v/>
      </c>
      <c r="F406" s="80" t="str">
        <f t="shared" si="42"/>
        <v/>
      </c>
      <c r="G406" s="71" t="str">
        <f t="shared" si="43"/>
        <v/>
      </c>
    </row>
    <row r="407" spans="1:7" x14ac:dyDescent="0.35">
      <c r="A407" s="79" t="str">
        <f t="shared" si="44"/>
        <v/>
      </c>
      <c r="B407" s="73" t="str">
        <f t="shared" si="45"/>
        <v/>
      </c>
      <c r="C407" s="71" t="str">
        <f t="shared" si="46"/>
        <v/>
      </c>
      <c r="D407" s="80" t="str">
        <f t="shared" si="47"/>
        <v/>
      </c>
      <c r="E407" s="80" t="str">
        <f t="shared" si="48"/>
        <v/>
      </c>
      <c r="F407" s="80" t="str">
        <f t="shared" si="42"/>
        <v/>
      </c>
      <c r="G407" s="71" t="str">
        <f t="shared" si="43"/>
        <v/>
      </c>
    </row>
    <row r="408" spans="1:7" x14ac:dyDescent="0.35">
      <c r="A408" s="79" t="str">
        <f t="shared" si="44"/>
        <v/>
      </c>
      <c r="B408" s="73" t="str">
        <f t="shared" si="45"/>
        <v/>
      </c>
      <c r="C408" s="71" t="str">
        <f t="shared" si="46"/>
        <v/>
      </c>
      <c r="D408" s="80" t="str">
        <f t="shared" si="47"/>
        <v/>
      </c>
      <c r="E408" s="80" t="str">
        <f t="shared" si="48"/>
        <v/>
      </c>
      <c r="F408" s="80" t="str">
        <f t="shared" si="42"/>
        <v/>
      </c>
      <c r="G408" s="71" t="str">
        <f t="shared" si="43"/>
        <v/>
      </c>
    </row>
    <row r="409" spans="1:7" x14ac:dyDescent="0.35">
      <c r="A409" s="79" t="str">
        <f t="shared" si="44"/>
        <v/>
      </c>
      <c r="B409" s="73" t="str">
        <f t="shared" si="45"/>
        <v/>
      </c>
      <c r="C409" s="71" t="str">
        <f t="shared" si="46"/>
        <v/>
      </c>
      <c r="D409" s="80" t="str">
        <f t="shared" si="47"/>
        <v/>
      </c>
      <c r="E409" s="80" t="str">
        <f t="shared" si="48"/>
        <v/>
      </c>
      <c r="F409" s="80" t="str">
        <f t="shared" si="42"/>
        <v/>
      </c>
      <c r="G409" s="71" t="str">
        <f t="shared" si="43"/>
        <v/>
      </c>
    </row>
    <row r="410" spans="1:7" x14ac:dyDescent="0.35">
      <c r="A410" s="79" t="str">
        <f t="shared" si="44"/>
        <v/>
      </c>
      <c r="B410" s="73" t="str">
        <f t="shared" si="45"/>
        <v/>
      </c>
      <c r="C410" s="71" t="str">
        <f t="shared" si="46"/>
        <v/>
      </c>
      <c r="D410" s="80" t="str">
        <f t="shared" si="47"/>
        <v/>
      </c>
      <c r="E410" s="80" t="str">
        <f t="shared" si="48"/>
        <v/>
      </c>
      <c r="F410" s="80" t="str">
        <f t="shared" si="42"/>
        <v/>
      </c>
      <c r="G410" s="71" t="str">
        <f t="shared" si="43"/>
        <v/>
      </c>
    </row>
    <row r="411" spans="1:7" x14ac:dyDescent="0.35">
      <c r="A411" s="79" t="str">
        <f t="shared" si="44"/>
        <v/>
      </c>
      <c r="B411" s="73" t="str">
        <f t="shared" si="45"/>
        <v/>
      </c>
      <c r="C411" s="71" t="str">
        <f t="shared" si="46"/>
        <v/>
      </c>
      <c r="D411" s="80" t="str">
        <f t="shared" si="47"/>
        <v/>
      </c>
      <c r="E411" s="80" t="str">
        <f t="shared" si="48"/>
        <v/>
      </c>
      <c r="F411" s="80" t="str">
        <f t="shared" si="42"/>
        <v/>
      </c>
      <c r="G411" s="71" t="str">
        <f t="shared" si="43"/>
        <v/>
      </c>
    </row>
    <row r="412" spans="1:7" x14ac:dyDescent="0.35">
      <c r="A412" s="79" t="str">
        <f t="shared" si="44"/>
        <v/>
      </c>
      <c r="B412" s="73" t="str">
        <f t="shared" si="45"/>
        <v/>
      </c>
      <c r="C412" s="71" t="str">
        <f t="shared" si="46"/>
        <v/>
      </c>
      <c r="D412" s="80" t="str">
        <f t="shared" si="47"/>
        <v/>
      </c>
      <c r="E412" s="80" t="str">
        <f t="shared" si="48"/>
        <v/>
      </c>
      <c r="F412" s="80" t="str">
        <f t="shared" si="42"/>
        <v/>
      </c>
      <c r="G412" s="71" t="str">
        <f t="shared" si="43"/>
        <v/>
      </c>
    </row>
    <row r="413" spans="1:7" x14ac:dyDescent="0.35">
      <c r="A413" s="79" t="str">
        <f t="shared" si="44"/>
        <v/>
      </c>
      <c r="B413" s="73" t="str">
        <f t="shared" si="45"/>
        <v/>
      </c>
      <c r="C413" s="71" t="str">
        <f t="shared" si="46"/>
        <v/>
      </c>
      <c r="D413" s="80" t="str">
        <f t="shared" si="47"/>
        <v/>
      </c>
      <c r="E413" s="80" t="str">
        <f t="shared" si="48"/>
        <v/>
      </c>
      <c r="F413" s="80" t="str">
        <f t="shared" si="42"/>
        <v/>
      </c>
      <c r="G413" s="71" t="str">
        <f t="shared" si="43"/>
        <v/>
      </c>
    </row>
    <row r="414" spans="1:7" x14ac:dyDescent="0.35">
      <c r="A414" s="79" t="str">
        <f t="shared" si="44"/>
        <v/>
      </c>
      <c r="B414" s="73" t="str">
        <f t="shared" si="45"/>
        <v/>
      </c>
      <c r="C414" s="71" t="str">
        <f t="shared" si="46"/>
        <v/>
      </c>
      <c r="D414" s="80" t="str">
        <f t="shared" si="47"/>
        <v/>
      </c>
      <c r="E414" s="80" t="str">
        <f t="shared" si="48"/>
        <v/>
      </c>
      <c r="F414" s="80" t="str">
        <f t="shared" si="42"/>
        <v/>
      </c>
      <c r="G414" s="71" t="str">
        <f t="shared" si="43"/>
        <v/>
      </c>
    </row>
    <row r="415" spans="1:7" x14ac:dyDescent="0.35">
      <c r="A415" s="79" t="str">
        <f t="shared" si="44"/>
        <v/>
      </c>
      <c r="B415" s="73" t="str">
        <f t="shared" si="45"/>
        <v/>
      </c>
      <c r="C415" s="71" t="str">
        <f t="shared" si="46"/>
        <v/>
      </c>
      <c r="D415" s="80" t="str">
        <f t="shared" si="47"/>
        <v/>
      </c>
      <c r="E415" s="80" t="str">
        <f t="shared" si="48"/>
        <v/>
      </c>
      <c r="F415" s="80" t="str">
        <f t="shared" si="42"/>
        <v/>
      </c>
      <c r="G415" s="71" t="str">
        <f t="shared" si="43"/>
        <v/>
      </c>
    </row>
    <row r="416" spans="1:7" x14ac:dyDescent="0.35">
      <c r="A416" s="79" t="str">
        <f t="shared" si="44"/>
        <v/>
      </c>
      <c r="B416" s="73" t="str">
        <f t="shared" si="45"/>
        <v/>
      </c>
      <c r="C416" s="71" t="str">
        <f t="shared" si="46"/>
        <v/>
      </c>
      <c r="D416" s="80" t="str">
        <f t="shared" si="47"/>
        <v/>
      </c>
      <c r="E416" s="80" t="str">
        <f t="shared" si="48"/>
        <v/>
      </c>
      <c r="F416" s="80" t="str">
        <f t="shared" si="42"/>
        <v/>
      </c>
      <c r="G416" s="71" t="str">
        <f t="shared" si="43"/>
        <v/>
      </c>
    </row>
    <row r="417" spans="1:7" x14ac:dyDescent="0.35">
      <c r="A417" s="79" t="str">
        <f t="shared" si="44"/>
        <v/>
      </c>
      <c r="B417" s="73" t="str">
        <f t="shared" si="45"/>
        <v/>
      </c>
      <c r="C417" s="71" t="str">
        <f t="shared" si="46"/>
        <v/>
      </c>
      <c r="D417" s="80" t="str">
        <f t="shared" si="47"/>
        <v/>
      </c>
      <c r="E417" s="80" t="str">
        <f t="shared" si="48"/>
        <v/>
      </c>
      <c r="F417" s="80" t="str">
        <f t="shared" si="42"/>
        <v/>
      </c>
      <c r="G417" s="71" t="str">
        <f t="shared" si="43"/>
        <v/>
      </c>
    </row>
    <row r="418" spans="1:7" x14ac:dyDescent="0.35">
      <c r="A418" s="79" t="str">
        <f t="shared" si="44"/>
        <v/>
      </c>
      <c r="B418" s="73" t="str">
        <f t="shared" si="45"/>
        <v/>
      </c>
      <c r="C418" s="71" t="str">
        <f t="shared" si="46"/>
        <v/>
      </c>
      <c r="D418" s="80" t="str">
        <f t="shared" si="47"/>
        <v/>
      </c>
      <c r="E418" s="80" t="str">
        <f t="shared" si="48"/>
        <v/>
      </c>
      <c r="F418" s="80" t="str">
        <f t="shared" si="42"/>
        <v/>
      </c>
      <c r="G418" s="71" t="str">
        <f t="shared" si="43"/>
        <v/>
      </c>
    </row>
    <row r="419" spans="1:7" x14ac:dyDescent="0.35">
      <c r="A419" s="79" t="str">
        <f t="shared" si="44"/>
        <v/>
      </c>
      <c r="B419" s="73" t="str">
        <f t="shared" si="45"/>
        <v/>
      </c>
      <c r="C419" s="71" t="str">
        <f t="shared" si="46"/>
        <v/>
      </c>
      <c r="D419" s="80" t="str">
        <f t="shared" si="47"/>
        <v/>
      </c>
      <c r="E419" s="80" t="str">
        <f t="shared" si="48"/>
        <v/>
      </c>
      <c r="F419" s="80" t="str">
        <f t="shared" si="42"/>
        <v/>
      </c>
      <c r="G419" s="71" t="str">
        <f t="shared" si="43"/>
        <v/>
      </c>
    </row>
    <row r="420" spans="1:7" x14ac:dyDescent="0.35">
      <c r="A420" s="79" t="str">
        <f t="shared" si="44"/>
        <v/>
      </c>
      <c r="B420" s="73" t="str">
        <f t="shared" si="45"/>
        <v/>
      </c>
      <c r="C420" s="71" t="str">
        <f t="shared" si="46"/>
        <v/>
      </c>
      <c r="D420" s="80" t="str">
        <f t="shared" si="47"/>
        <v/>
      </c>
      <c r="E420" s="80" t="str">
        <f t="shared" si="48"/>
        <v/>
      </c>
      <c r="F420" s="80" t="str">
        <f t="shared" si="42"/>
        <v/>
      </c>
      <c r="G420" s="71" t="str">
        <f t="shared" si="43"/>
        <v/>
      </c>
    </row>
    <row r="421" spans="1:7" x14ac:dyDescent="0.35">
      <c r="A421" s="79" t="str">
        <f t="shared" si="44"/>
        <v/>
      </c>
      <c r="B421" s="73" t="str">
        <f t="shared" si="45"/>
        <v/>
      </c>
      <c r="C421" s="71" t="str">
        <f t="shared" si="46"/>
        <v/>
      </c>
      <c r="D421" s="80" t="str">
        <f t="shared" si="47"/>
        <v/>
      </c>
      <c r="E421" s="80" t="str">
        <f t="shared" si="48"/>
        <v/>
      </c>
      <c r="F421" s="80" t="str">
        <f t="shared" si="42"/>
        <v/>
      </c>
      <c r="G421" s="71" t="str">
        <f t="shared" si="43"/>
        <v/>
      </c>
    </row>
    <row r="422" spans="1:7" x14ac:dyDescent="0.35">
      <c r="A422" s="79" t="str">
        <f t="shared" si="44"/>
        <v/>
      </c>
      <c r="B422" s="73" t="str">
        <f t="shared" si="45"/>
        <v/>
      </c>
      <c r="C422" s="71" t="str">
        <f t="shared" si="46"/>
        <v/>
      </c>
      <c r="D422" s="80" t="str">
        <f t="shared" si="47"/>
        <v/>
      </c>
      <c r="E422" s="80" t="str">
        <f t="shared" si="48"/>
        <v/>
      </c>
      <c r="F422" s="80" t="str">
        <f t="shared" si="42"/>
        <v/>
      </c>
      <c r="G422" s="71" t="str">
        <f t="shared" si="43"/>
        <v/>
      </c>
    </row>
    <row r="423" spans="1:7" x14ac:dyDescent="0.35">
      <c r="A423" s="79" t="str">
        <f t="shared" si="44"/>
        <v/>
      </c>
      <c r="B423" s="73" t="str">
        <f t="shared" si="45"/>
        <v/>
      </c>
      <c r="C423" s="71" t="str">
        <f t="shared" si="46"/>
        <v/>
      </c>
      <c r="D423" s="80" t="str">
        <f t="shared" si="47"/>
        <v/>
      </c>
      <c r="E423" s="80" t="str">
        <f t="shared" si="48"/>
        <v/>
      </c>
      <c r="F423" s="80" t="str">
        <f t="shared" si="42"/>
        <v/>
      </c>
      <c r="G423" s="71" t="str">
        <f t="shared" si="43"/>
        <v/>
      </c>
    </row>
    <row r="424" spans="1:7" x14ac:dyDescent="0.35">
      <c r="A424" s="79" t="str">
        <f t="shared" si="44"/>
        <v/>
      </c>
      <c r="B424" s="73" t="str">
        <f t="shared" si="45"/>
        <v/>
      </c>
      <c r="C424" s="71" t="str">
        <f t="shared" si="46"/>
        <v/>
      </c>
      <c r="D424" s="80" t="str">
        <f t="shared" si="47"/>
        <v/>
      </c>
      <c r="E424" s="80" t="str">
        <f t="shared" si="48"/>
        <v/>
      </c>
      <c r="F424" s="80" t="str">
        <f t="shared" si="42"/>
        <v/>
      </c>
      <c r="G424" s="71" t="str">
        <f t="shared" si="43"/>
        <v/>
      </c>
    </row>
    <row r="425" spans="1:7" x14ac:dyDescent="0.35">
      <c r="A425" s="79" t="str">
        <f t="shared" si="44"/>
        <v/>
      </c>
      <c r="B425" s="73" t="str">
        <f t="shared" si="45"/>
        <v/>
      </c>
      <c r="C425" s="71" t="str">
        <f t="shared" si="46"/>
        <v/>
      </c>
      <c r="D425" s="80" t="str">
        <f t="shared" si="47"/>
        <v/>
      </c>
      <c r="E425" s="80" t="str">
        <f t="shared" si="48"/>
        <v/>
      </c>
      <c r="F425" s="80" t="str">
        <f t="shared" si="42"/>
        <v/>
      </c>
      <c r="G425" s="71" t="str">
        <f t="shared" si="43"/>
        <v/>
      </c>
    </row>
    <row r="426" spans="1:7" x14ac:dyDescent="0.35">
      <c r="A426" s="79" t="str">
        <f t="shared" si="44"/>
        <v/>
      </c>
      <c r="B426" s="73" t="str">
        <f t="shared" si="45"/>
        <v/>
      </c>
      <c r="C426" s="71" t="str">
        <f t="shared" si="46"/>
        <v/>
      </c>
      <c r="D426" s="80" t="str">
        <f t="shared" si="47"/>
        <v/>
      </c>
      <c r="E426" s="80" t="str">
        <f t="shared" si="48"/>
        <v/>
      </c>
      <c r="F426" s="80" t="str">
        <f t="shared" si="42"/>
        <v/>
      </c>
      <c r="G426" s="71" t="str">
        <f t="shared" si="43"/>
        <v/>
      </c>
    </row>
    <row r="427" spans="1:7" x14ac:dyDescent="0.35">
      <c r="A427" s="79" t="str">
        <f t="shared" si="44"/>
        <v/>
      </c>
      <c r="B427" s="73" t="str">
        <f t="shared" si="45"/>
        <v/>
      </c>
      <c r="C427" s="71" t="str">
        <f t="shared" si="46"/>
        <v/>
      </c>
      <c r="D427" s="80" t="str">
        <f t="shared" si="47"/>
        <v/>
      </c>
      <c r="E427" s="80" t="str">
        <f t="shared" si="48"/>
        <v/>
      </c>
      <c r="F427" s="80" t="str">
        <f t="shared" si="42"/>
        <v/>
      </c>
      <c r="G427" s="71" t="str">
        <f t="shared" si="43"/>
        <v/>
      </c>
    </row>
    <row r="428" spans="1:7" x14ac:dyDescent="0.35">
      <c r="A428" s="79" t="str">
        <f t="shared" si="44"/>
        <v/>
      </c>
      <c r="B428" s="73" t="str">
        <f t="shared" si="45"/>
        <v/>
      </c>
      <c r="C428" s="71" t="str">
        <f t="shared" si="46"/>
        <v/>
      </c>
      <c r="D428" s="80" t="str">
        <f t="shared" si="47"/>
        <v/>
      </c>
      <c r="E428" s="80" t="str">
        <f t="shared" si="48"/>
        <v/>
      </c>
      <c r="F428" s="80" t="str">
        <f t="shared" si="42"/>
        <v/>
      </c>
      <c r="G428" s="71" t="str">
        <f t="shared" si="43"/>
        <v/>
      </c>
    </row>
    <row r="429" spans="1:7" x14ac:dyDescent="0.35">
      <c r="A429" s="79" t="str">
        <f t="shared" si="44"/>
        <v/>
      </c>
      <c r="B429" s="73" t="str">
        <f t="shared" si="45"/>
        <v/>
      </c>
      <c r="C429" s="71" t="str">
        <f t="shared" si="46"/>
        <v/>
      </c>
      <c r="D429" s="80" t="str">
        <f t="shared" si="47"/>
        <v/>
      </c>
      <c r="E429" s="80" t="str">
        <f t="shared" si="48"/>
        <v/>
      </c>
      <c r="F429" s="80" t="str">
        <f t="shared" si="42"/>
        <v/>
      </c>
      <c r="G429" s="71" t="str">
        <f t="shared" si="43"/>
        <v/>
      </c>
    </row>
    <row r="430" spans="1:7" x14ac:dyDescent="0.35">
      <c r="A430" s="79" t="str">
        <f t="shared" si="44"/>
        <v/>
      </c>
      <c r="B430" s="73" t="str">
        <f t="shared" si="45"/>
        <v/>
      </c>
      <c r="C430" s="71" t="str">
        <f t="shared" si="46"/>
        <v/>
      </c>
      <c r="D430" s="80" t="str">
        <f t="shared" si="47"/>
        <v/>
      </c>
      <c r="E430" s="80" t="str">
        <f t="shared" si="48"/>
        <v/>
      </c>
      <c r="F430" s="80" t="str">
        <f t="shared" si="42"/>
        <v/>
      </c>
      <c r="G430" s="71" t="str">
        <f t="shared" si="43"/>
        <v/>
      </c>
    </row>
    <row r="431" spans="1:7" x14ac:dyDescent="0.35">
      <c r="A431" s="79" t="str">
        <f t="shared" si="44"/>
        <v/>
      </c>
      <c r="B431" s="73" t="str">
        <f t="shared" si="45"/>
        <v/>
      </c>
      <c r="C431" s="71" t="str">
        <f t="shared" si="46"/>
        <v/>
      </c>
      <c r="D431" s="80" t="str">
        <f t="shared" si="47"/>
        <v/>
      </c>
      <c r="E431" s="80" t="str">
        <f t="shared" si="48"/>
        <v/>
      </c>
      <c r="F431" s="80" t="str">
        <f t="shared" si="42"/>
        <v/>
      </c>
      <c r="G431" s="71" t="str">
        <f t="shared" si="43"/>
        <v/>
      </c>
    </row>
    <row r="432" spans="1:7" x14ac:dyDescent="0.35">
      <c r="A432" s="79" t="str">
        <f t="shared" si="44"/>
        <v/>
      </c>
      <c r="B432" s="73" t="str">
        <f t="shared" si="45"/>
        <v/>
      </c>
      <c r="C432" s="71" t="str">
        <f t="shared" si="46"/>
        <v/>
      </c>
      <c r="D432" s="80" t="str">
        <f t="shared" si="47"/>
        <v/>
      </c>
      <c r="E432" s="80" t="str">
        <f t="shared" si="48"/>
        <v/>
      </c>
      <c r="F432" s="80" t="str">
        <f t="shared" si="42"/>
        <v/>
      </c>
      <c r="G432" s="71" t="str">
        <f t="shared" si="43"/>
        <v/>
      </c>
    </row>
    <row r="433" spans="1:7" x14ac:dyDescent="0.35">
      <c r="A433" s="79" t="str">
        <f t="shared" si="44"/>
        <v/>
      </c>
      <c r="B433" s="73" t="str">
        <f t="shared" si="45"/>
        <v/>
      </c>
      <c r="C433" s="71" t="str">
        <f t="shared" si="46"/>
        <v/>
      </c>
      <c r="D433" s="80" t="str">
        <f t="shared" si="47"/>
        <v/>
      </c>
      <c r="E433" s="80" t="str">
        <f t="shared" si="48"/>
        <v/>
      </c>
      <c r="F433" s="80" t="str">
        <f t="shared" si="42"/>
        <v/>
      </c>
      <c r="G433" s="71" t="str">
        <f t="shared" si="43"/>
        <v/>
      </c>
    </row>
    <row r="434" spans="1:7" x14ac:dyDescent="0.35">
      <c r="A434" s="79" t="str">
        <f t="shared" si="44"/>
        <v/>
      </c>
      <c r="B434" s="73" t="str">
        <f t="shared" si="45"/>
        <v/>
      </c>
      <c r="C434" s="71" t="str">
        <f t="shared" si="46"/>
        <v/>
      </c>
      <c r="D434" s="80" t="str">
        <f t="shared" si="47"/>
        <v/>
      </c>
      <c r="E434" s="80" t="str">
        <f t="shared" si="48"/>
        <v/>
      </c>
      <c r="F434" s="80" t="str">
        <f t="shared" si="42"/>
        <v/>
      </c>
      <c r="G434" s="71" t="str">
        <f t="shared" si="43"/>
        <v/>
      </c>
    </row>
    <row r="435" spans="1:7" x14ac:dyDescent="0.35">
      <c r="A435" s="79" t="str">
        <f t="shared" si="44"/>
        <v/>
      </c>
      <c r="B435" s="73" t="str">
        <f t="shared" si="45"/>
        <v/>
      </c>
      <c r="C435" s="71" t="str">
        <f t="shared" si="46"/>
        <v/>
      </c>
      <c r="D435" s="80" t="str">
        <f t="shared" si="47"/>
        <v/>
      </c>
      <c r="E435" s="80" t="str">
        <f t="shared" si="48"/>
        <v/>
      </c>
      <c r="F435" s="80" t="str">
        <f t="shared" si="42"/>
        <v/>
      </c>
      <c r="G435" s="71" t="str">
        <f t="shared" si="43"/>
        <v/>
      </c>
    </row>
    <row r="436" spans="1:7" x14ac:dyDescent="0.35">
      <c r="A436" s="79" t="str">
        <f t="shared" si="44"/>
        <v/>
      </c>
      <c r="B436" s="73" t="str">
        <f t="shared" si="45"/>
        <v/>
      </c>
      <c r="C436" s="71" t="str">
        <f t="shared" si="46"/>
        <v/>
      </c>
      <c r="D436" s="80" t="str">
        <f t="shared" si="47"/>
        <v/>
      </c>
      <c r="E436" s="80" t="str">
        <f t="shared" si="48"/>
        <v/>
      </c>
      <c r="F436" s="80" t="str">
        <f t="shared" si="42"/>
        <v/>
      </c>
      <c r="G436" s="71" t="str">
        <f t="shared" si="43"/>
        <v/>
      </c>
    </row>
    <row r="437" spans="1:7" x14ac:dyDescent="0.35">
      <c r="A437" s="79" t="str">
        <f t="shared" si="44"/>
        <v/>
      </c>
      <c r="B437" s="73" t="str">
        <f t="shared" si="45"/>
        <v/>
      </c>
      <c r="C437" s="71" t="str">
        <f t="shared" si="46"/>
        <v/>
      </c>
      <c r="D437" s="80" t="str">
        <f t="shared" si="47"/>
        <v/>
      </c>
      <c r="E437" s="80" t="str">
        <f t="shared" si="48"/>
        <v/>
      </c>
      <c r="F437" s="80" t="str">
        <f t="shared" si="42"/>
        <v/>
      </c>
      <c r="G437" s="71" t="str">
        <f t="shared" si="43"/>
        <v/>
      </c>
    </row>
    <row r="438" spans="1:7" x14ac:dyDescent="0.35">
      <c r="A438" s="79" t="str">
        <f t="shared" si="44"/>
        <v/>
      </c>
      <c r="B438" s="73" t="str">
        <f t="shared" si="45"/>
        <v/>
      </c>
      <c r="C438" s="71" t="str">
        <f t="shared" si="46"/>
        <v/>
      </c>
      <c r="D438" s="80" t="str">
        <f t="shared" si="47"/>
        <v/>
      </c>
      <c r="E438" s="80" t="str">
        <f t="shared" si="48"/>
        <v/>
      </c>
      <c r="F438" s="80" t="str">
        <f t="shared" si="42"/>
        <v/>
      </c>
      <c r="G438" s="71" t="str">
        <f t="shared" si="43"/>
        <v/>
      </c>
    </row>
    <row r="439" spans="1:7" x14ac:dyDescent="0.35">
      <c r="A439" s="79" t="str">
        <f t="shared" si="44"/>
        <v/>
      </c>
      <c r="B439" s="73" t="str">
        <f t="shared" si="45"/>
        <v/>
      </c>
      <c r="C439" s="71" t="str">
        <f t="shared" si="46"/>
        <v/>
      </c>
      <c r="D439" s="80" t="str">
        <f t="shared" si="47"/>
        <v/>
      </c>
      <c r="E439" s="80" t="str">
        <f t="shared" si="48"/>
        <v/>
      </c>
      <c r="F439" s="80" t="str">
        <f t="shared" si="42"/>
        <v/>
      </c>
      <c r="G439" s="71" t="str">
        <f t="shared" si="43"/>
        <v/>
      </c>
    </row>
    <row r="440" spans="1:7" x14ac:dyDescent="0.35">
      <c r="A440" s="79" t="str">
        <f t="shared" si="44"/>
        <v/>
      </c>
      <c r="B440" s="73" t="str">
        <f t="shared" si="45"/>
        <v/>
      </c>
      <c r="C440" s="71" t="str">
        <f t="shared" si="46"/>
        <v/>
      </c>
      <c r="D440" s="80" t="str">
        <f t="shared" si="47"/>
        <v/>
      </c>
      <c r="E440" s="80" t="str">
        <f t="shared" si="48"/>
        <v/>
      </c>
      <c r="F440" s="80" t="str">
        <f t="shared" si="42"/>
        <v/>
      </c>
      <c r="G440" s="71" t="str">
        <f t="shared" si="43"/>
        <v/>
      </c>
    </row>
    <row r="441" spans="1:7" x14ac:dyDescent="0.35">
      <c r="A441" s="79" t="str">
        <f t="shared" si="44"/>
        <v/>
      </c>
      <c r="B441" s="73" t="str">
        <f t="shared" si="45"/>
        <v/>
      </c>
      <c r="C441" s="71" t="str">
        <f t="shared" si="46"/>
        <v/>
      </c>
      <c r="D441" s="80" t="str">
        <f t="shared" si="47"/>
        <v/>
      </c>
      <c r="E441" s="80" t="str">
        <f t="shared" si="48"/>
        <v/>
      </c>
      <c r="F441" s="80" t="str">
        <f t="shared" si="42"/>
        <v/>
      </c>
      <c r="G441" s="71" t="str">
        <f t="shared" si="43"/>
        <v/>
      </c>
    </row>
    <row r="442" spans="1:7" x14ac:dyDescent="0.35">
      <c r="A442" s="79" t="str">
        <f t="shared" si="44"/>
        <v/>
      </c>
      <c r="B442" s="73" t="str">
        <f t="shared" si="45"/>
        <v/>
      </c>
      <c r="C442" s="71" t="str">
        <f t="shared" si="46"/>
        <v/>
      </c>
      <c r="D442" s="80" t="str">
        <f t="shared" si="47"/>
        <v/>
      </c>
      <c r="E442" s="80" t="str">
        <f t="shared" si="48"/>
        <v/>
      </c>
      <c r="F442" s="80" t="str">
        <f t="shared" si="42"/>
        <v/>
      </c>
      <c r="G442" s="71" t="str">
        <f t="shared" si="43"/>
        <v/>
      </c>
    </row>
    <row r="443" spans="1:7" x14ac:dyDescent="0.35">
      <c r="A443" s="79" t="str">
        <f t="shared" si="44"/>
        <v/>
      </c>
      <c r="B443" s="73" t="str">
        <f t="shared" si="45"/>
        <v/>
      </c>
      <c r="C443" s="71" t="str">
        <f t="shared" si="46"/>
        <v/>
      </c>
      <c r="D443" s="80" t="str">
        <f t="shared" si="47"/>
        <v/>
      </c>
      <c r="E443" s="80" t="str">
        <f t="shared" si="48"/>
        <v/>
      </c>
      <c r="F443" s="80" t="str">
        <f t="shared" si="42"/>
        <v/>
      </c>
      <c r="G443" s="71" t="str">
        <f t="shared" si="43"/>
        <v/>
      </c>
    </row>
    <row r="444" spans="1:7" x14ac:dyDescent="0.35">
      <c r="A444" s="79" t="str">
        <f t="shared" si="44"/>
        <v/>
      </c>
      <c r="B444" s="73" t="str">
        <f t="shared" si="45"/>
        <v/>
      </c>
      <c r="C444" s="71" t="str">
        <f t="shared" si="46"/>
        <v/>
      </c>
      <c r="D444" s="80" t="str">
        <f t="shared" si="47"/>
        <v/>
      </c>
      <c r="E444" s="80" t="str">
        <f t="shared" si="48"/>
        <v/>
      </c>
      <c r="F444" s="80" t="str">
        <f t="shared" si="42"/>
        <v/>
      </c>
      <c r="G444" s="71" t="str">
        <f t="shared" si="43"/>
        <v/>
      </c>
    </row>
    <row r="445" spans="1:7" x14ac:dyDescent="0.35">
      <c r="A445" s="79" t="str">
        <f t="shared" si="44"/>
        <v/>
      </c>
      <c r="B445" s="73" t="str">
        <f t="shared" si="45"/>
        <v/>
      </c>
      <c r="C445" s="71" t="str">
        <f t="shared" si="46"/>
        <v/>
      </c>
      <c r="D445" s="80" t="str">
        <f t="shared" si="47"/>
        <v/>
      </c>
      <c r="E445" s="80" t="str">
        <f t="shared" si="48"/>
        <v/>
      </c>
      <c r="F445" s="80" t="str">
        <f t="shared" si="42"/>
        <v/>
      </c>
      <c r="G445" s="71" t="str">
        <f t="shared" si="43"/>
        <v/>
      </c>
    </row>
    <row r="446" spans="1:7" x14ac:dyDescent="0.35">
      <c r="A446" s="79" t="str">
        <f t="shared" si="44"/>
        <v/>
      </c>
      <c r="B446" s="73" t="str">
        <f t="shared" si="45"/>
        <v/>
      </c>
      <c r="C446" s="71" t="str">
        <f t="shared" si="46"/>
        <v/>
      </c>
      <c r="D446" s="80" t="str">
        <f t="shared" si="47"/>
        <v/>
      </c>
      <c r="E446" s="80" t="str">
        <f t="shared" si="48"/>
        <v/>
      </c>
      <c r="F446" s="80" t="str">
        <f t="shared" si="42"/>
        <v/>
      </c>
      <c r="G446" s="71" t="str">
        <f t="shared" si="43"/>
        <v/>
      </c>
    </row>
    <row r="447" spans="1:7" x14ac:dyDescent="0.35">
      <c r="A447" s="79" t="str">
        <f t="shared" si="44"/>
        <v/>
      </c>
      <c r="B447" s="73" t="str">
        <f t="shared" si="45"/>
        <v/>
      </c>
      <c r="C447" s="71" t="str">
        <f t="shared" si="46"/>
        <v/>
      </c>
      <c r="D447" s="80" t="str">
        <f t="shared" si="47"/>
        <v/>
      </c>
      <c r="E447" s="80" t="str">
        <f t="shared" si="48"/>
        <v/>
      </c>
      <c r="F447" s="80" t="str">
        <f t="shared" si="42"/>
        <v/>
      </c>
      <c r="G447" s="71" t="str">
        <f t="shared" si="43"/>
        <v/>
      </c>
    </row>
    <row r="448" spans="1:7" x14ac:dyDescent="0.35">
      <c r="A448" s="79" t="str">
        <f t="shared" si="44"/>
        <v/>
      </c>
      <c r="B448" s="73" t="str">
        <f t="shared" si="45"/>
        <v/>
      </c>
      <c r="C448" s="71" t="str">
        <f t="shared" si="46"/>
        <v/>
      </c>
      <c r="D448" s="80" t="str">
        <f t="shared" si="47"/>
        <v/>
      </c>
      <c r="E448" s="80" t="str">
        <f t="shared" si="48"/>
        <v/>
      </c>
      <c r="F448" s="80" t="str">
        <f t="shared" si="42"/>
        <v/>
      </c>
      <c r="G448" s="71" t="str">
        <f t="shared" si="43"/>
        <v/>
      </c>
    </row>
    <row r="449" spans="1:7" x14ac:dyDescent="0.35">
      <c r="A449" s="79" t="str">
        <f t="shared" si="44"/>
        <v/>
      </c>
      <c r="B449" s="73" t="str">
        <f t="shared" si="45"/>
        <v/>
      </c>
      <c r="C449" s="71" t="str">
        <f t="shared" si="46"/>
        <v/>
      </c>
      <c r="D449" s="80" t="str">
        <f t="shared" si="47"/>
        <v/>
      </c>
      <c r="E449" s="80" t="str">
        <f t="shared" si="48"/>
        <v/>
      </c>
      <c r="F449" s="80" t="str">
        <f t="shared" si="42"/>
        <v/>
      </c>
      <c r="G449" s="71" t="str">
        <f t="shared" si="43"/>
        <v/>
      </c>
    </row>
    <row r="450" spans="1:7" x14ac:dyDescent="0.35">
      <c r="A450" s="79" t="str">
        <f t="shared" si="44"/>
        <v/>
      </c>
      <c r="B450" s="73" t="str">
        <f t="shared" si="45"/>
        <v/>
      </c>
      <c r="C450" s="71" t="str">
        <f t="shared" si="46"/>
        <v/>
      </c>
      <c r="D450" s="80" t="str">
        <f t="shared" si="47"/>
        <v/>
      </c>
      <c r="E450" s="80" t="str">
        <f t="shared" si="48"/>
        <v/>
      </c>
      <c r="F450" s="80" t="str">
        <f t="shared" si="42"/>
        <v/>
      </c>
      <c r="G450" s="71" t="str">
        <f t="shared" si="43"/>
        <v/>
      </c>
    </row>
    <row r="451" spans="1:7" x14ac:dyDescent="0.35">
      <c r="A451" s="79" t="str">
        <f t="shared" si="44"/>
        <v/>
      </c>
      <c r="B451" s="73" t="str">
        <f t="shared" si="45"/>
        <v/>
      </c>
      <c r="C451" s="71" t="str">
        <f t="shared" si="46"/>
        <v/>
      </c>
      <c r="D451" s="80" t="str">
        <f t="shared" si="47"/>
        <v/>
      </c>
      <c r="E451" s="80" t="str">
        <f t="shared" si="48"/>
        <v/>
      </c>
      <c r="F451" s="80" t="str">
        <f t="shared" si="42"/>
        <v/>
      </c>
      <c r="G451" s="71" t="str">
        <f t="shared" si="43"/>
        <v/>
      </c>
    </row>
    <row r="452" spans="1:7" x14ac:dyDescent="0.35">
      <c r="A452" s="79" t="str">
        <f t="shared" si="44"/>
        <v/>
      </c>
      <c r="B452" s="73" t="str">
        <f t="shared" si="45"/>
        <v/>
      </c>
      <c r="C452" s="71" t="str">
        <f t="shared" si="46"/>
        <v/>
      </c>
      <c r="D452" s="80" t="str">
        <f t="shared" si="47"/>
        <v/>
      </c>
      <c r="E452" s="80" t="str">
        <f t="shared" si="48"/>
        <v/>
      </c>
      <c r="F452" s="80" t="str">
        <f t="shared" si="42"/>
        <v/>
      </c>
      <c r="G452" s="71" t="str">
        <f t="shared" si="43"/>
        <v/>
      </c>
    </row>
    <row r="453" spans="1:7" x14ac:dyDescent="0.35">
      <c r="A453" s="79" t="str">
        <f t="shared" si="44"/>
        <v/>
      </c>
      <c r="B453" s="73" t="str">
        <f t="shared" si="45"/>
        <v/>
      </c>
      <c r="C453" s="71" t="str">
        <f t="shared" si="46"/>
        <v/>
      </c>
      <c r="D453" s="80" t="str">
        <f t="shared" si="47"/>
        <v/>
      </c>
      <c r="E453" s="80" t="str">
        <f t="shared" si="48"/>
        <v/>
      </c>
      <c r="F453" s="80" t="str">
        <f t="shared" si="42"/>
        <v/>
      </c>
      <c r="G453" s="71" t="str">
        <f t="shared" si="43"/>
        <v/>
      </c>
    </row>
    <row r="454" spans="1:7" x14ac:dyDescent="0.35">
      <c r="A454" s="79" t="str">
        <f t="shared" si="44"/>
        <v/>
      </c>
      <c r="B454" s="73" t="str">
        <f t="shared" si="45"/>
        <v/>
      </c>
      <c r="C454" s="71" t="str">
        <f t="shared" si="46"/>
        <v/>
      </c>
      <c r="D454" s="80" t="str">
        <f t="shared" si="47"/>
        <v/>
      </c>
      <c r="E454" s="80" t="str">
        <f t="shared" si="48"/>
        <v/>
      </c>
      <c r="F454" s="80" t="str">
        <f t="shared" si="42"/>
        <v/>
      </c>
      <c r="G454" s="71" t="str">
        <f t="shared" si="43"/>
        <v/>
      </c>
    </row>
    <row r="455" spans="1:7" x14ac:dyDescent="0.35">
      <c r="A455" s="79" t="str">
        <f t="shared" si="44"/>
        <v/>
      </c>
      <c r="B455" s="73" t="str">
        <f t="shared" si="45"/>
        <v/>
      </c>
      <c r="C455" s="71" t="str">
        <f t="shared" si="46"/>
        <v/>
      </c>
      <c r="D455" s="80" t="str">
        <f t="shared" si="47"/>
        <v/>
      </c>
      <c r="E455" s="80" t="str">
        <f t="shared" si="48"/>
        <v/>
      </c>
      <c r="F455" s="80" t="str">
        <f t="shared" si="42"/>
        <v/>
      </c>
      <c r="G455" s="71" t="str">
        <f t="shared" si="43"/>
        <v/>
      </c>
    </row>
    <row r="456" spans="1:7" x14ac:dyDescent="0.35">
      <c r="A456" s="79" t="str">
        <f t="shared" si="44"/>
        <v/>
      </c>
      <c r="B456" s="73" t="str">
        <f t="shared" si="45"/>
        <v/>
      </c>
      <c r="C456" s="71" t="str">
        <f t="shared" si="46"/>
        <v/>
      </c>
      <c r="D456" s="80" t="str">
        <f t="shared" si="47"/>
        <v/>
      </c>
      <c r="E456" s="80" t="str">
        <f t="shared" si="48"/>
        <v/>
      </c>
      <c r="F456" s="80" t="str">
        <f t="shared" si="42"/>
        <v/>
      </c>
      <c r="G456" s="71" t="str">
        <f t="shared" si="43"/>
        <v/>
      </c>
    </row>
    <row r="457" spans="1:7" x14ac:dyDescent="0.35">
      <c r="A457" s="79" t="str">
        <f t="shared" si="44"/>
        <v/>
      </c>
      <c r="B457" s="73" t="str">
        <f t="shared" si="45"/>
        <v/>
      </c>
      <c r="C457" s="71" t="str">
        <f t="shared" si="46"/>
        <v/>
      </c>
      <c r="D457" s="80" t="str">
        <f t="shared" si="47"/>
        <v/>
      </c>
      <c r="E457" s="80" t="str">
        <f t="shared" si="48"/>
        <v/>
      </c>
      <c r="F457" s="80" t="str">
        <f t="shared" si="42"/>
        <v/>
      </c>
      <c r="G457" s="71" t="str">
        <f t="shared" si="43"/>
        <v/>
      </c>
    </row>
    <row r="458" spans="1:7" x14ac:dyDescent="0.35">
      <c r="A458" s="79" t="str">
        <f t="shared" si="44"/>
        <v/>
      </c>
      <c r="B458" s="73" t="str">
        <f t="shared" si="45"/>
        <v/>
      </c>
      <c r="C458" s="71" t="str">
        <f t="shared" si="46"/>
        <v/>
      </c>
      <c r="D458" s="80" t="str">
        <f t="shared" si="47"/>
        <v/>
      </c>
      <c r="E458" s="80" t="str">
        <f t="shared" si="48"/>
        <v/>
      </c>
      <c r="F458" s="80" t="str">
        <f t="shared" si="42"/>
        <v/>
      </c>
      <c r="G458" s="71" t="str">
        <f t="shared" si="43"/>
        <v/>
      </c>
    </row>
    <row r="459" spans="1:7" x14ac:dyDescent="0.35">
      <c r="A459" s="79" t="str">
        <f t="shared" si="44"/>
        <v/>
      </c>
      <c r="B459" s="73" t="str">
        <f t="shared" si="45"/>
        <v/>
      </c>
      <c r="C459" s="71" t="str">
        <f t="shared" si="46"/>
        <v/>
      </c>
      <c r="D459" s="80" t="str">
        <f t="shared" si="47"/>
        <v/>
      </c>
      <c r="E459" s="80" t="str">
        <f t="shared" si="48"/>
        <v/>
      </c>
      <c r="F459" s="80" t="str">
        <f t="shared" si="42"/>
        <v/>
      </c>
      <c r="G459" s="71" t="str">
        <f t="shared" si="43"/>
        <v/>
      </c>
    </row>
    <row r="460" spans="1:7" x14ac:dyDescent="0.35">
      <c r="A460" s="79" t="str">
        <f t="shared" si="44"/>
        <v/>
      </c>
      <c r="B460" s="73" t="str">
        <f t="shared" si="45"/>
        <v/>
      </c>
      <c r="C460" s="71" t="str">
        <f t="shared" si="46"/>
        <v/>
      </c>
      <c r="D460" s="80" t="str">
        <f t="shared" si="47"/>
        <v/>
      </c>
      <c r="E460" s="80" t="str">
        <f t="shared" si="48"/>
        <v/>
      </c>
      <c r="F460" s="80" t="str">
        <f t="shared" si="42"/>
        <v/>
      </c>
      <c r="G460" s="71" t="str">
        <f t="shared" si="43"/>
        <v/>
      </c>
    </row>
    <row r="461" spans="1:7" x14ac:dyDescent="0.35">
      <c r="A461" s="79" t="str">
        <f t="shared" si="44"/>
        <v/>
      </c>
      <c r="B461" s="73" t="str">
        <f t="shared" si="45"/>
        <v/>
      </c>
      <c r="C461" s="71" t="str">
        <f t="shared" si="46"/>
        <v/>
      </c>
      <c r="D461" s="80" t="str">
        <f t="shared" si="47"/>
        <v/>
      </c>
      <c r="E461" s="80" t="str">
        <f t="shared" si="48"/>
        <v/>
      </c>
      <c r="F461" s="80" t="str">
        <f t="shared" si="42"/>
        <v/>
      </c>
      <c r="G461" s="71" t="str">
        <f t="shared" si="43"/>
        <v/>
      </c>
    </row>
    <row r="462" spans="1:7" x14ac:dyDescent="0.35">
      <c r="A462" s="79" t="str">
        <f t="shared" si="44"/>
        <v/>
      </c>
      <c r="B462" s="73" t="str">
        <f t="shared" si="45"/>
        <v/>
      </c>
      <c r="C462" s="71" t="str">
        <f t="shared" si="46"/>
        <v/>
      </c>
      <c r="D462" s="80" t="str">
        <f t="shared" si="47"/>
        <v/>
      </c>
      <c r="E462" s="80" t="str">
        <f t="shared" si="48"/>
        <v/>
      </c>
      <c r="F462" s="80" t="str">
        <f t="shared" si="42"/>
        <v/>
      </c>
      <c r="G462" s="71" t="str">
        <f t="shared" si="43"/>
        <v/>
      </c>
    </row>
    <row r="463" spans="1:7" x14ac:dyDescent="0.35">
      <c r="A463" s="79" t="str">
        <f t="shared" si="44"/>
        <v/>
      </c>
      <c r="B463" s="73" t="str">
        <f t="shared" si="45"/>
        <v/>
      </c>
      <c r="C463" s="71" t="str">
        <f t="shared" si="46"/>
        <v/>
      </c>
      <c r="D463" s="80" t="str">
        <f t="shared" si="47"/>
        <v/>
      </c>
      <c r="E463" s="80" t="str">
        <f t="shared" si="48"/>
        <v/>
      </c>
      <c r="F463" s="80" t="str">
        <f t="shared" si="42"/>
        <v/>
      </c>
      <c r="G463" s="71" t="str">
        <f t="shared" si="43"/>
        <v/>
      </c>
    </row>
    <row r="464" spans="1:7" x14ac:dyDescent="0.35">
      <c r="A464" s="79" t="str">
        <f t="shared" si="44"/>
        <v/>
      </c>
      <c r="B464" s="73" t="str">
        <f t="shared" si="45"/>
        <v/>
      </c>
      <c r="C464" s="71" t="str">
        <f t="shared" si="46"/>
        <v/>
      </c>
      <c r="D464" s="80" t="str">
        <f t="shared" si="47"/>
        <v/>
      </c>
      <c r="E464" s="80" t="str">
        <f t="shared" si="48"/>
        <v/>
      </c>
      <c r="F464" s="80" t="str">
        <f t="shared" ref="F464:F500" si="49">IF(B464="","",SUM(D464:E464))</f>
        <v/>
      </c>
      <c r="G464" s="71" t="str">
        <f t="shared" ref="G464:G500" si="50">IF(B464="","",SUM(C464)-SUM(E464))</f>
        <v/>
      </c>
    </row>
    <row r="465" spans="1:7" x14ac:dyDescent="0.35">
      <c r="A465" s="79" t="str">
        <f t="shared" ref="A465:A500" si="51">IF(B465="","",EDATE(A464,1))</f>
        <v/>
      </c>
      <c r="B465" s="73" t="str">
        <f t="shared" ref="B465:B500" si="52">IF(B464="","",IF(SUM(B464)+1&lt;=$E$7,SUM(B464)+1,""))</f>
        <v/>
      </c>
      <c r="C465" s="71" t="str">
        <f t="shared" ref="C465:C500" si="53">IF(B465="","",G464)</f>
        <v/>
      </c>
      <c r="D465" s="80" t="str">
        <f t="shared" ref="D465:D500" si="54">IF(B465="","",IPMT($E$11/12,B465,$E$7,-$E$8,$E$9,0))</f>
        <v/>
      </c>
      <c r="E465" s="80" t="str">
        <f t="shared" ref="E465:E500" si="55">IF(B465="","",PPMT($E$11/12,B465,$E$7,-$E$8,$E$9,0))</f>
        <v/>
      </c>
      <c r="F465" s="80" t="str">
        <f t="shared" si="49"/>
        <v/>
      </c>
      <c r="G465" s="71" t="str">
        <f t="shared" si="50"/>
        <v/>
      </c>
    </row>
    <row r="466" spans="1:7" x14ac:dyDescent="0.35">
      <c r="A466" s="79" t="str">
        <f t="shared" si="51"/>
        <v/>
      </c>
      <c r="B466" s="73" t="str">
        <f t="shared" si="52"/>
        <v/>
      </c>
      <c r="C466" s="71" t="str">
        <f t="shared" si="53"/>
        <v/>
      </c>
      <c r="D466" s="80" t="str">
        <f t="shared" si="54"/>
        <v/>
      </c>
      <c r="E466" s="80" t="str">
        <f t="shared" si="55"/>
        <v/>
      </c>
      <c r="F466" s="80" t="str">
        <f t="shared" si="49"/>
        <v/>
      </c>
      <c r="G466" s="71" t="str">
        <f t="shared" si="50"/>
        <v/>
      </c>
    </row>
    <row r="467" spans="1:7" x14ac:dyDescent="0.35">
      <c r="A467" s="79" t="str">
        <f t="shared" si="51"/>
        <v/>
      </c>
      <c r="B467" s="73" t="str">
        <f t="shared" si="52"/>
        <v/>
      </c>
      <c r="C467" s="71" t="str">
        <f t="shared" si="53"/>
        <v/>
      </c>
      <c r="D467" s="80" t="str">
        <f t="shared" si="54"/>
        <v/>
      </c>
      <c r="E467" s="80" t="str">
        <f t="shared" si="55"/>
        <v/>
      </c>
      <c r="F467" s="80" t="str">
        <f t="shared" si="49"/>
        <v/>
      </c>
      <c r="G467" s="71" t="str">
        <f t="shared" si="50"/>
        <v/>
      </c>
    </row>
    <row r="468" spans="1:7" x14ac:dyDescent="0.35">
      <c r="A468" s="79" t="str">
        <f t="shared" si="51"/>
        <v/>
      </c>
      <c r="B468" s="73" t="str">
        <f t="shared" si="52"/>
        <v/>
      </c>
      <c r="C468" s="71" t="str">
        <f t="shared" si="53"/>
        <v/>
      </c>
      <c r="D468" s="80" t="str">
        <f t="shared" si="54"/>
        <v/>
      </c>
      <c r="E468" s="80" t="str">
        <f t="shared" si="55"/>
        <v/>
      </c>
      <c r="F468" s="80" t="str">
        <f t="shared" si="49"/>
        <v/>
      </c>
      <c r="G468" s="71" t="str">
        <f t="shared" si="50"/>
        <v/>
      </c>
    </row>
    <row r="469" spans="1:7" x14ac:dyDescent="0.35">
      <c r="A469" s="79" t="str">
        <f t="shared" si="51"/>
        <v/>
      </c>
      <c r="B469" s="73" t="str">
        <f t="shared" si="52"/>
        <v/>
      </c>
      <c r="C469" s="71" t="str">
        <f t="shared" si="53"/>
        <v/>
      </c>
      <c r="D469" s="80" t="str">
        <f t="shared" si="54"/>
        <v/>
      </c>
      <c r="E469" s="80" t="str">
        <f t="shared" si="55"/>
        <v/>
      </c>
      <c r="F469" s="80" t="str">
        <f t="shared" si="49"/>
        <v/>
      </c>
      <c r="G469" s="71" t="str">
        <f t="shared" si="50"/>
        <v/>
      </c>
    </row>
    <row r="470" spans="1:7" x14ac:dyDescent="0.35">
      <c r="A470" s="79" t="str">
        <f t="shared" si="51"/>
        <v/>
      </c>
      <c r="B470" s="73" t="str">
        <f t="shared" si="52"/>
        <v/>
      </c>
      <c r="C470" s="71" t="str">
        <f t="shared" si="53"/>
        <v/>
      </c>
      <c r="D470" s="80" t="str">
        <f t="shared" si="54"/>
        <v/>
      </c>
      <c r="E470" s="80" t="str">
        <f t="shared" si="55"/>
        <v/>
      </c>
      <c r="F470" s="80" t="str">
        <f t="shared" si="49"/>
        <v/>
      </c>
      <c r="G470" s="71" t="str">
        <f t="shared" si="50"/>
        <v/>
      </c>
    </row>
    <row r="471" spans="1:7" x14ac:dyDescent="0.35">
      <c r="A471" s="79" t="str">
        <f t="shared" si="51"/>
        <v/>
      </c>
      <c r="B471" s="73" t="str">
        <f t="shared" si="52"/>
        <v/>
      </c>
      <c r="C471" s="71" t="str">
        <f t="shared" si="53"/>
        <v/>
      </c>
      <c r="D471" s="80" t="str">
        <f t="shared" si="54"/>
        <v/>
      </c>
      <c r="E471" s="80" t="str">
        <f t="shared" si="55"/>
        <v/>
      </c>
      <c r="F471" s="80" t="str">
        <f t="shared" si="49"/>
        <v/>
      </c>
      <c r="G471" s="71" t="str">
        <f t="shared" si="50"/>
        <v/>
      </c>
    </row>
    <row r="472" spans="1:7" x14ac:dyDescent="0.35">
      <c r="A472" s="79" t="str">
        <f t="shared" si="51"/>
        <v/>
      </c>
      <c r="B472" s="73" t="str">
        <f t="shared" si="52"/>
        <v/>
      </c>
      <c r="C472" s="71" t="str">
        <f t="shared" si="53"/>
        <v/>
      </c>
      <c r="D472" s="80" t="str">
        <f t="shared" si="54"/>
        <v/>
      </c>
      <c r="E472" s="80" t="str">
        <f t="shared" si="55"/>
        <v/>
      </c>
      <c r="F472" s="80" t="str">
        <f t="shared" si="49"/>
        <v/>
      </c>
      <c r="G472" s="71" t="str">
        <f t="shared" si="50"/>
        <v/>
      </c>
    </row>
    <row r="473" spans="1:7" x14ac:dyDescent="0.35">
      <c r="A473" s="79" t="str">
        <f t="shared" si="51"/>
        <v/>
      </c>
      <c r="B473" s="73" t="str">
        <f t="shared" si="52"/>
        <v/>
      </c>
      <c r="C473" s="71" t="str">
        <f t="shared" si="53"/>
        <v/>
      </c>
      <c r="D473" s="80" t="str">
        <f t="shared" si="54"/>
        <v/>
      </c>
      <c r="E473" s="80" t="str">
        <f t="shared" si="55"/>
        <v/>
      </c>
      <c r="F473" s="80" t="str">
        <f t="shared" si="49"/>
        <v/>
      </c>
      <c r="G473" s="71" t="str">
        <f t="shared" si="50"/>
        <v/>
      </c>
    </row>
    <row r="474" spans="1:7" x14ac:dyDescent="0.35">
      <c r="A474" s="79" t="str">
        <f t="shared" si="51"/>
        <v/>
      </c>
      <c r="B474" s="73" t="str">
        <f t="shared" si="52"/>
        <v/>
      </c>
      <c r="C474" s="71" t="str">
        <f t="shared" si="53"/>
        <v/>
      </c>
      <c r="D474" s="80" t="str">
        <f t="shared" si="54"/>
        <v/>
      </c>
      <c r="E474" s="80" t="str">
        <f t="shared" si="55"/>
        <v/>
      </c>
      <c r="F474" s="80" t="str">
        <f t="shared" si="49"/>
        <v/>
      </c>
      <c r="G474" s="71" t="str">
        <f t="shared" si="50"/>
        <v/>
      </c>
    </row>
    <row r="475" spans="1:7" x14ac:dyDescent="0.35">
      <c r="A475" s="79" t="str">
        <f t="shared" si="51"/>
        <v/>
      </c>
      <c r="B475" s="73" t="str">
        <f t="shared" si="52"/>
        <v/>
      </c>
      <c r="C475" s="71" t="str">
        <f t="shared" si="53"/>
        <v/>
      </c>
      <c r="D475" s="80" t="str">
        <f t="shared" si="54"/>
        <v/>
      </c>
      <c r="E475" s="80" t="str">
        <f t="shared" si="55"/>
        <v/>
      </c>
      <c r="F475" s="80" t="str">
        <f t="shared" si="49"/>
        <v/>
      </c>
      <c r="G475" s="71" t="str">
        <f t="shared" si="50"/>
        <v/>
      </c>
    </row>
    <row r="476" spans="1:7" x14ac:dyDescent="0.35">
      <c r="A476" s="79" t="str">
        <f t="shared" si="51"/>
        <v/>
      </c>
      <c r="B476" s="73" t="str">
        <f t="shared" si="52"/>
        <v/>
      </c>
      <c r="C476" s="71" t="str">
        <f t="shared" si="53"/>
        <v/>
      </c>
      <c r="D476" s="80" t="str">
        <f t="shared" si="54"/>
        <v/>
      </c>
      <c r="E476" s="80" t="str">
        <f t="shared" si="55"/>
        <v/>
      </c>
      <c r="F476" s="80" t="str">
        <f t="shared" si="49"/>
        <v/>
      </c>
      <c r="G476" s="71" t="str">
        <f t="shared" si="50"/>
        <v/>
      </c>
    </row>
    <row r="477" spans="1:7" x14ac:dyDescent="0.35">
      <c r="A477" s="79" t="str">
        <f t="shared" si="51"/>
        <v/>
      </c>
      <c r="B477" s="73" t="str">
        <f t="shared" si="52"/>
        <v/>
      </c>
      <c r="C477" s="71" t="str">
        <f t="shared" si="53"/>
        <v/>
      </c>
      <c r="D477" s="80" t="str">
        <f t="shared" si="54"/>
        <v/>
      </c>
      <c r="E477" s="80" t="str">
        <f t="shared" si="55"/>
        <v/>
      </c>
      <c r="F477" s="80" t="str">
        <f t="shared" si="49"/>
        <v/>
      </c>
      <c r="G477" s="71" t="str">
        <f t="shared" si="50"/>
        <v/>
      </c>
    </row>
    <row r="478" spans="1:7" x14ac:dyDescent="0.35">
      <c r="A478" s="79" t="str">
        <f t="shared" si="51"/>
        <v/>
      </c>
      <c r="B478" s="73" t="str">
        <f t="shared" si="52"/>
        <v/>
      </c>
      <c r="C478" s="71" t="str">
        <f t="shared" si="53"/>
        <v/>
      </c>
      <c r="D478" s="80" t="str">
        <f t="shared" si="54"/>
        <v/>
      </c>
      <c r="E478" s="80" t="str">
        <f t="shared" si="55"/>
        <v/>
      </c>
      <c r="F478" s="80" t="str">
        <f t="shared" si="49"/>
        <v/>
      </c>
      <c r="G478" s="71" t="str">
        <f t="shared" si="50"/>
        <v/>
      </c>
    </row>
    <row r="479" spans="1:7" x14ac:dyDescent="0.35">
      <c r="A479" s="79" t="str">
        <f t="shared" si="51"/>
        <v/>
      </c>
      <c r="B479" s="73" t="str">
        <f t="shared" si="52"/>
        <v/>
      </c>
      <c r="C479" s="71" t="str">
        <f t="shared" si="53"/>
        <v/>
      </c>
      <c r="D479" s="80" t="str">
        <f t="shared" si="54"/>
        <v/>
      </c>
      <c r="E479" s="80" t="str">
        <f t="shared" si="55"/>
        <v/>
      </c>
      <c r="F479" s="80" t="str">
        <f t="shared" si="49"/>
        <v/>
      </c>
      <c r="G479" s="71" t="str">
        <f t="shared" si="50"/>
        <v/>
      </c>
    </row>
    <row r="480" spans="1:7" x14ac:dyDescent="0.35">
      <c r="A480" s="79" t="str">
        <f t="shared" si="51"/>
        <v/>
      </c>
      <c r="B480" s="73" t="str">
        <f t="shared" si="52"/>
        <v/>
      </c>
      <c r="C480" s="71" t="str">
        <f t="shared" si="53"/>
        <v/>
      </c>
      <c r="D480" s="80" t="str">
        <f t="shared" si="54"/>
        <v/>
      </c>
      <c r="E480" s="80" t="str">
        <f t="shared" si="55"/>
        <v/>
      </c>
      <c r="F480" s="80" t="str">
        <f t="shared" si="49"/>
        <v/>
      </c>
      <c r="G480" s="71" t="str">
        <f t="shared" si="50"/>
        <v/>
      </c>
    </row>
    <row r="481" spans="1:7" x14ac:dyDescent="0.35">
      <c r="A481" s="79" t="str">
        <f t="shared" si="51"/>
        <v/>
      </c>
      <c r="B481" s="73" t="str">
        <f t="shared" si="52"/>
        <v/>
      </c>
      <c r="C481" s="71" t="str">
        <f t="shared" si="53"/>
        <v/>
      </c>
      <c r="D481" s="80" t="str">
        <f t="shared" si="54"/>
        <v/>
      </c>
      <c r="E481" s="80" t="str">
        <f t="shared" si="55"/>
        <v/>
      </c>
      <c r="F481" s="80" t="str">
        <f t="shared" si="49"/>
        <v/>
      </c>
      <c r="G481" s="71" t="str">
        <f t="shared" si="50"/>
        <v/>
      </c>
    </row>
    <row r="482" spans="1:7" x14ac:dyDescent="0.35">
      <c r="A482" s="79" t="str">
        <f t="shared" si="51"/>
        <v/>
      </c>
      <c r="B482" s="73" t="str">
        <f t="shared" si="52"/>
        <v/>
      </c>
      <c r="C482" s="71" t="str">
        <f t="shared" si="53"/>
        <v/>
      </c>
      <c r="D482" s="80" t="str">
        <f t="shared" si="54"/>
        <v/>
      </c>
      <c r="E482" s="80" t="str">
        <f t="shared" si="55"/>
        <v/>
      </c>
      <c r="F482" s="80" t="str">
        <f t="shared" si="49"/>
        <v/>
      </c>
      <c r="G482" s="71" t="str">
        <f t="shared" si="50"/>
        <v/>
      </c>
    </row>
    <row r="483" spans="1:7" x14ac:dyDescent="0.35">
      <c r="A483" s="79" t="str">
        <f t="shared" si="51"/>
        <v/>
      </c>
      <c r="B483" s="73" t="str">
        <f t="shared" si="52"/>
        <v/>
      </c>
      <c r="C483" s="71" t="str">
        <f t="shared" si="53"/>
        <v/>
      </c>
      <c r="D483" s="80" t="str">
        <f t="shared" si="54"/>
        <v/>
      </c>
      <c r="E483" s="80" t="str">
        <f t="shared" si="55"/>
        <v/>
      </c>
      <c r="F483" s="80" t="str">
        <f t="shared" si="49"/>
        <v/>
      </c>
      <c r="G483" s="71" t="str">
        <f t="shared" si="50"/>
        <v/>
      </c>
    </row>
    <row r="484" spans="1:7" x14ac:dyDescent="0.35">
      <c r="A484" s="79" t="str">
        <f t="shared" si="51"/>
        <v/>
      </c>
      <c r="B484" s="73" t="str">
        <f t="shared" si="52"/>
        <v/>
      </c>
      <c r="C484" s="71" t="str">
        <f t="shared" si="53"/>
        <v/>
      </c>
      <c r="D484" s="80" t="str">
        <f t="shared" si="54"/>
        <v/>
      </c>
      <c r="E484" s="80" t="str">
        <f t="shared" si="55"/>
        <v/>
      </c>
      <c r="F484" s="80" t="str">
        <f t="shared" si="49"/>
        <v/>
      </c>
      <c r="G484" s="71" t="str">
        <f t="shared" si="50"/>
        <v/>
      </c>
    </row>
    <row r="485" spans="1:7" x14ac:dyDescent="0.35">
      <c r="A485" s="79" t="str">
        <f t="shared" si="51"/>
        <v/>
      </c>
      <c r="B485" s="73" t="str">
        <f t="shared" si="52"/>
        <v/>
      </c>
      <c r="C485" s="71" t="str">
        <f t="shared" si="53"/>
        <v/>
      </c>
      <c r="D485" s="80" t="str">
        <f t="shared" si="54"/>
        <v/>
      </c>
      <c r="E485" s="80" t="str">
        <f t="shared" si="55"/>
        <v/>
      </c>
      <c r="F485" s="80" t="str">
        <f t="shared" si="49"/>
        <v/>
      </c>
      <c r="G485" s="71" t="str">
        <f t="shared" si="50"/>
        <v/>
      </c>
    </row>
    <row r="486" spans="1:7" x14ac:dyDescent="0.35">
      <c r="A486" s="79" t="str">
        <f t="shared" si="51"/>
        <v/>
      </c>
      <c r="B486" s="73" t="str">
        <f t="shared" si="52"/>
        <v/>
      </c>
      <c r="C486" s="71" t="str">
        <f t="shared" si="53"/>
        <v/>
      </c>
      <c r="D486" s="80" t="str">
        <f t="shared" si="54"/>
        <v/>
      </c>
      <c r="E486" s="80" t="str">
        <f t="shared" si="55"/>
        <v/>
      </c>
      <c r="F486" s="80" t="str">
        <f t="shared" si="49"/>
        <v/>
      </c>
      <c r="G486" s="71" t="str">
        <f t="shared" si="50"/>
        <v/>
      </c>
    </row>
    <row r="487" spans="1:7" x14ac:dyDescent="0.35">
      <c r="A487" s="79" t="str">
        <f t="shared" si="51"/>
        <v/>
      </c>
      <c r="B487" s="73" t="str">
        <f t="shared" si="52"/>
        <v/>
      </c>
      <c r="C487" s="71" t="str">
        <f t="shared" si="53"/>
        <v/>
      </c>
      <c r="D487" s="80" t="str">
        <f t="shared" si="54"/>
        <v/>
      </c>
      <c r="E487" s="80" t="str">
        <f t="shared" si="55"/>
        <v/>
      </c>
      <c r="F487" s="80" t="str">
        <f t="shared" si="49"/>
        <v/>
      </c>
      <c r="G487" s="71" t="str">
        <f t="shared" si="50"/>
        <v/>
      </c>
    </row>
    <row r="488" spans="1:7" x14ac:dyDescent="0.35">
      <c r="A488" s="79" t="str">
        <f t="shared" si="51"/>
        <v/>
      </c>
      <c r="B488" s="73" t="str">
        <f t="shared" si="52"/>
        <v/>
      </c>
      <c r="C488" s="71" t="str">
        <f t="shared" si="53"/>
        <v/>
      </c>
      <c r="D488" s="80" t="str">
        <f t="shared" si="54"/>
        <v/>
      </c>
      <c r="E488" s="80" t="str">
        <f t="shared" si="55"/>
        <v/>
      </c>
      <c r="F488" s="80" t="str">
        <f t="shared" si="49"/>
        <v/>
      </c>
      <c r="G488" s="71" t="str">
        <f t="shared" si="50"/>
        <v/>
      </c>
    </row>
    <row r="489" spans="1:7" x14ac:dyDescent="0.35">
      <c r="A489" s="79" t="str">
        <f t="shared" si="51"/>
        <v/>
      </c>
      <c r="B489" s="73" t="str">
        <f t="shared" si="52"/>
        <v/>
      </c>
      <c r="C489" s="71" t="str">
        <f t="shared" si="53"/>
        <v/>
      </c>
      <c r="D489" s="80" t="str">
        <f t="shared" si="54"/>
        <v/>
      </c>
      <c r="E489" s="80" t="str">
        <f t="shared" si="55"/>
        <v/>
      </c>
      <c r="F489" s="80" t="str">
        <f t="shared" si="49"/>
        <v/>
      </c>
      <c r="G489" s="71" t="str">
        <f t="shared" si="50"/>
        <v/>
      </c>
    </row>
    <row r="490" spans="1:7" x14ac:dyDescent="0.35">
      <c r="A490" s="79" t="str">
        <f t="shared" si="51"/>
        <v/>
      </c>
      <c r="B490" s="73" t="str">
        <f t="shared" si="52"/>
        <v/>
      </c>
      <c r="C490" s="71" t="str">
        <f t="shared" si="53"/>
        <v/>
      </c>
      <c r="D490" s="80" t="str">
        <f t="shared" si="54"/>
        <v/>
      </c>
      <c r="E490" s="80" t="str">
        <f t="shared" si="55"/>
        <v/>
      </c>
      <c r="F490" s="80" t="str">
        <f t="shared" si="49"/>
        <v/>
      </c>
      <c r="G490" s="71" t="str">
        <f t="shared" si="50"/>
        <v/>
      </c>
    </row>
    <row r="491" spans="1:7" x14ac:dyDescent="0.35">
      <c r="A491" s="79" t="str">
        <f t="shared" si="51"/>
        <v/>
      </c>
      <c r="B491" s="73" t="str">
        <f t="shared" si="52"/>
        <v/>
      </c>
      <c r="C491" s="71" t="str">
        <f t="shared" si="53"/>
        <v/>
      </c>
      <c r="D491" s="80" t="str">
        <f t="shared" si="54"/>
        <v/>
      </c>
      <c r="E491" s="80" t="str">
        <f t="shared" si="55"/>
        <v/>
      </c>
      <c r="F491" s="80" t="str">
        <f t="shared" si="49"/>
        <v/>
      </c>
      <c r="G491" s="71" t="str">
        <f t="shared" si="50"/>
        <v/>
      </c>
    </row>
    <row r="492" spans="1:7" x14ac:dyDescent="0.35">
      <c r="A492" s="79" t="str">
        <f t="shared" si="51"/>
        <v/>
      </c>
      <c r="B492" s="73" t="str">
        <f t="shared" si="52"/>
        <v/>
      </c>
      <c r="C492" s="71" t="str">
        <f t="shared" si="53"/>
        <v/>
      </c>
      <c r="D492" s="80" t="str">
        <f t="shared" si="54"/>
        <v/>
      </c>
      <c r="E492" s="80" t="str">
        <f t="shared" si="55"/>
        <v/>
      </c>
      <c r="F492" s="80" t="str">
        <f t="shared" si="49"/>
        <v/>
      </c>
      <c r="G492" s="71" t="str">
        <f t="shared" si="50"/>
        <v/>
      </c>
    </row>
    <row r="493" spans="1:7" x14ac:dyDescent="0.35">
      <c r="A493" s="79" t="str">
        <f t="shared" si="51"/>
        <v/>
      </c>
      <c r="B493" s="73" t="str">
        <f t="shared" si="52"/>
        <v/>
      </c>
      <c r="C493" s="71" t="str">
        <f t="shared" si="53"/>
        <v/>
      </c>
      <c r="D493" s="80" t="str">
        <f t="shared" si="54"/>
        <v/>
      </c>
      <c r="E493" s="80" t="str">
        <f t="shared" si="55"/>
        <v/>
      </c>
      <c r="F493" s="80" t="str">
        <f t="shared" si="49"/>
        <v/>
      </c>
      <c r="G493" s="71" t="str">
        <f t="shared" si="50"/>
        <v/>
      </c>
    </row>
    <row r="494" spans="1:7" x14ac:dyDescent="0.35">
      <c r="A494" s="79" t="str">
        <f t="shared" si="51"/>
        <v/>
      </c>
      <c r="B494" s="73" t="str">
        <f t="shared" si="52"/>
        <v/>
      </c>
      <c r="C494" s="71" t="str">
        <f t="shared" si="53"/>
        <v/>
      </c>
      <c r="D494" s="80" t="str">
        <f t="shared" si="54"/>
        <v/>
      </c>
      <c r="E494" s="80" t="str">
        <f t="shared" si="55"/>
        <v/>
      </c>
      <c r="F494" s="80" t="str">
        <f t="shared" si="49"/>
        <v/>
      </c>
      <c r="G494" s="71" t="str">
        <f t="shared" si="50"/>
        <v/>
      </c>
    </row>
    <row r="495" spans="1:7" x14ac:dyDescent="0.35">
      <c r="A495" s="79" t="str">
        <f t="shared" si="51"/>
        <v/>
      </c>
      <c r="B495" s="73" t="str">
        <f t="shared" si="52"/>
        <v/>
      </c>
      <c r="C495" s="71" t="str">
        <f t="shared" si="53"/>
        <v/>
      </c>
      <c r="D495" s="80" t="str">
        <f t="shared" si="54"/>
        <v/>
      </c>
      <c r="E495" s="80" t="str">
        <f t="shared" si="55"/>
        <v/>
      </c>
      <c r="F495" s="80" t="str">
        <f t="shared" si="49"/>
        <v/>
      </c>
      <c r="G495" s="71" t="str">
        <f t="shared" si="50"/>
        <v/>
      </c>
    </row>
    <row r="496" spans="1:7" x14ac:dyDescent="0.35">
      <c r="A496" s="79" t="str">
        <f t="shared" si="51"/>
        <v/>
      </c>
      <c r="B496" s="73" t="str">
        <f t="shared" si="52"/>
        <v/>
      </c>
      <c r="C496" s="71" t="str">
        <f t="shared" si="53"/>
        <v/>
      </c>
      <c r="D496" s="80" t="str">
        <f t="shared" si="54"/>
        <v/>
      </c>
      <c r="E496" s="80" t="str">
        <f t="shared" si="55"/>
        <v/>
      </c>
      <c r="F496" s="80" t="str">
        <f t="shared" si="49"/>
        <v/>
      </c>
      <c r="G496" s="71" t="str">
        <f t="shared" si="50"/>
        <v/>
      </c>
    </row>
    <row r="497" spans="1:7" x14ac:dyDescent="0.35">
      <c r="A497" s="79" t="str">
        <f t="shared" si="51"/>
        <v/>
      </c>
      <c r="B497" s="73" t="str">
        <f t="shared" si="52"/>
        <v/>
      </c>
      <c r="C497" s="71" t="str">
        <f t="shared" si="53"/>
        <v/>
      </c>
      <c r="D497" s="80" t="str">
        <f t="shared" si="54"/>
        <v/>
      </c>
      <c r="E497" s="80" t="str">
        <f t="shared" si="55"/>
        <v/>
      </c>
      <c r="F497" s="80" t="str">
        <f t="shared" si="49"/>
        <v/>
      </c>
      <c r="G497" s="71" t="str">
        <f t="shared" si="50"/>
        <v/>
      </c>
    </row>
    <row r="498" spans="1:7" x14ac:dyDescent="0.35">
      <c r="A498" s="79" t="str">
        <f t="shared" si="51"/>
        <v/>
      </c>
      <c r="B498" s="73" t="str">
        <f t="shared" si="52"/>
        <v/>
      </c>
      <c r="C498" s="71" t="str">
        <f t="shared" si="53"/>
        <v/>
      </c>
      <c r="D498" s="80" t="str">
        <f t="shared" si="54"/>
        <v/>
      </c>
      <c r="E498" s="80" t="str">
        <f t="shared" si="55"/>
        <v/>
      </c>
      <c r="F498" s="80" t="str">
        <f t="shared" si="49"/>
        <v/>
      </c>
      <c r="G498" s="71" t="str">
        <f t="shared" si="50"/>
        <v/>
      </c>
    </row>
    <row r="499" spans="1:7" x14ac:dyDescent="0.35">
      <c r="A499" s="79" t="str">
        <f t="shared" si="51"/>
        <v/>
      </c>
      <c r="B499" s="73" t="str">
        <f t="shared" si="52"/>
        <v/>
      </c>
      <c r="C499" s="71" t="str">
        <f t="shared" si="53"/>
        <v/>
      </c>
      <c r="D499" s="80" t="str">
        <f t="shared" si="54"/>
        <v/>
      </c>
      <c r="E499" s="80" t="str">
        <f t="shared" si="55"/>
        <v/>
      </c>
      <c r="F499" s="80" t="str">
        <f t="shared" si="49"/>
        <v/>
      </c>
      <c r="G499" s="71" t="str">
        <f t="shared" si="50"/>
        <v/>
      </c>
    </row>
    <row r="500" spans="1:7" x14ac:dyDescent="0.35">
      <c r="A500" s="79" t="str">
        <f t="shared" si="51"/>
        <v/>
      </c>
      <c r="B500" s="73" t="str">
        <f t="shared" si="52"/>
        <v/>
      </c>
      <c r="C500" s="71" t="str">
        <f t="shared" si="53"/>
        <v/>
      </c>
      <c r="D500" s="80" t="str">
        <f t="shared" si="54"/>
        <v/>
      </c>
      <c r="E500" s="80" t="str">
        <f t="shared" si="55"/>
        <v/>
      </c>
      <c r="F500" s="80" t="str">
        <f t="shared" si="49"/>
        <v/>
      </c>
      <c r="G500" s="71"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00"/>
  <sheetViews>
    <sheetView workbookViewId="0">
      <selection activeCell="B4" sqref="B4"/>
    </sheetView>
  </sheetViews>
  <sheetFormatPr defaultColWidth="9.1796875" defaultRowHeight="14.5" x14ac:dyDescent="0.35"/>
  <cols>
    <col min="1" max="1" width="9.1796875" style="74"/>
    <col min="2" max="2" width="7.81640625" style="74" customWidth="1"/>
    <col min="3" max="3" width="14.54296875" style="74" customWidth="1"/>
    <col min="4" max="4" width="14.453125" style="74" customWidth="1"/>
    <col min="5" max="6" width="14.54296875" style="74" customWidth="1"/>
    <col min="7" max="7" width="14.54296875" style="93" customWidth="1"/>
    <col min="8" max="16384" width="9.1796875" style="74"/>
  </cols>
  <sheetData>
    <row r="1" spans="1:13" x14ac:dyDescent="0.35">
      <c r="A1" s="66"/>
      <c r="B1" s="66"/>
      <c r="C1" s="66"/>
      <c r="D1" s="66"/>
      <c r="E1" s="66"/>
      <c r="F1" s="66"/>
      <c r="G1" s="67"/>
    </row>
    <row r="2" spans="1:13" x14ac:dyDescent="0.35">
      <c r="A2" s="66"/>
      <c r="B2" s="66"/>
      <c r="C2" s="66"/>
      <c r="D2" s="66"/>
      <c r="E2" s="66"/>
      <c r="F2" s="68"/>
      <c r="G2" s="69"/>
    </row>
    <row r="3" spans="1:13" x14ac:dyDescent="0.35">
      <c r="A3" s="66"/>
      <c r="B3" s="66"/>
      <c r="C3" s="66"/>
      <c r="D3" s="66"/>
      <c r="E3" s="66"/>
      <c r="F3" s="68"/>
      <c r="G3" s="69"/>
    </row>
    <row r="4" spans="1:13" ht="21" x14ac:dyDescent="0.5">
      <c r="A4" s="66"/>
      <c r="B4" s="111" t="s">
        <v>47</v>
      </c>
      <c r="C4" s="112"/>
      <c r="D4" s="112"/>
      <c r="E4" s="68"/>
      <c r="F4" s="113" t="str">
        <f>'Lisa 3'!D7</f>
        <v>Kalevi tn 1, Tartu linn</v>
      </c>
      <c r="G4" s="114"/>
      <c r="K4" s="93"/>
      <c r="L4" s="92"/>
    </row>
    <row r="5" spans="1:13" x14ac:dyDescent="0.35">
      <c r="A5" s="66"/>
      <c r="B5" s="112"/>
      <c r="C5" s="112"/>
      <c r="D5" s="112"/>
      <c r="E5" s="112"/>
      <c r="F5" s="115"/>
      <c r="G5" s="112"/>
      <c r="K5" s="91"/>
      <c r="L5" s="92"/>
    </row>
    <row r="6" spans="1:13" x14ac:dyDescent="0.35">
      <c r="A6" s="66"/>
      <c r="B6" s="116" t="s">
        <v>50</v>
      </c>
      <c r="C6" s="117"/>
      <c r="D6" s="118"/>
      <c r="E6" s="119">
        <v>45931</v>
      </c>
      <c r="F6" s="120"/>
      <c r="G6" s="112"/>
      <c r="K6" s="81"/>
      <c r="L6" s="81"/>
    </row>
    <row r="7" spans="1:13" x14ac:dyDescent="0.35">
      <c r="A7" s="66"/>
      <c r="B7" s="121" t="s">
        <v>52</v>
      </c>
      <c r="C7" s="68"/>
      <c r="D7" s="122"/>
      <c r="E7" s="123">
        <v>120</v>
      </c>
      <c r="F7" s="124" t="s">
        <v>53</v>
      </c>
      <c r="G7" s="112"/>
      <c r="K7" s="83"/>
      <c r="L7" s="83"/>
    </row>
    <row r="8" spans="1:13" x14ac:dyDescent="0.35">
      <c r="A8" s="66"/>
      <c r="B8" s="121" t="s">
        <v>60</v>
      </c>
      <c r="C8" s="68"/>
      <c r="D8" s="125">
        <f>E6-1</f>
        <v>45930</v>
      </c>
      <c r="E8" s="126">
        <v>149750.62961151492</v>
      </c>
      <c r="F8" s="124" t="s">
        <v>56</v>
      </c>
      <c r="G8" s="112"/>
      <c r="K8" s="83"/>
      <c r="L8" s="83"/>
    </row>
    <row r="9" spans="1:13" x14ac:dyDescent="0.35">
      <c r="A9" s="66"/>
      <c r="B9" s="121" t="s">
        <v>61</v>
      </c>
      <c r="C9" s="68"/>
      <c r="D9" s="125">
        <f>EOMONTH(D8,E7)</f>
        <v>49582</v>
      </c>
      <c r="E9" s="126">
        <v>0</v>
      </c>
      <c r="F9" s="124" t="s">
        <v>56</v>
      </c>
      <c r="G9" s="127"/>
      <c r="K9" s="83"/>
      <c r="L9" s="83"/>
    </row>
    <row r="10" spans="1:13" x14ac:dyDescent="0.35">
      <c r="A10" s="66"/>
      <c r="B10" s="121" t="s">
        <v>59</v>
      </c>
      <c r="C10" s="68"/>
      <c r="D10" s="122"/>
      <c r="E10" s="128">
        <v>1</v>
      </c>
      <c r="F10" s="124"/>
      <c r="G10" s="112"/>
      <c r="K10" s="84"/>
      <c r="L10" s="84"/>
    </row>
    <row r="11" spans="1:13" x14ac:dyDescent="0.35">
      <c r="A11" s="66"/>
      <c r="B11" s="129" t="s">
        <v>75</v>
      </c>
      <c r="C11" s="130"/>
      <c r="D11" s="131"/>
      <c r="E11" s="132">
        <v>5.8000000000000003E-2</v>
      </c>
      <c r="F11" s="133"/>
      <c r="G11" s="112"/>
      <c r="K11" s="83"/>
      <c r="L11" s="83"/>
      <c r="M11" s="84"/>
    </row>
    <row r="12" spans="1:13" x14ac:dyDescent="0.35">
      <c r="A12" s="66"/>
      <c r="B12" s="75"/>
      <c r="C12" s="73"/>
      <c r="E12" s="77"/>
      <c r="F12" s="75"/>
      <c r="G12" s="76"/>
      <c r="K12" s="83"/>
      <c r="L12" s="83"/>
      <c r="M12" s="84"/>
    </row>
    <row r="13" spans="1:13" x14ac:dyDescent="0.35">
      <c r="G13" s="74"/>
      <c r="K13" s="83"/>
      <c r="L13" s="83"/>
      <c r="M13" s="84"/>
    </row>
    <row r="14" spans="1:13" ht="15" thickBot="1" x14ac:dyDescent="0.4">
      <c r="A14" s="78" t="s">
        <v>62</v>
      </c>
      <c r="B14" s="78" t="s">
        <v>63</v>
      </c>
      <c r="C14" s="78" t="s">
        <v>64</v>
      </c>
      <c r="D14" s="78" t="s">
        <v>65</v>
      </c>
      <c r="E14" s="78" t="s">
        <v>66</v>
      </c>
      <c r="F14" s="78" t="s">
        <v>67</v>
      </c>
      <c r="G14" s="78" t="s">
        <v>68</v>
      </c>
      <c r="K14" s="83"/>
      <c r="L14" s="83"/>
      <c r="M14" s="84"/>
    </row>
    <row r="15" spans="1:13" x14ac:dyDescent="0.35">
      <c r="A15" s="79">
        <f>IF(B15="","",E6)</f>
        <v>45931</v>
      </c>
      <c r="B15" s="73">
        <f>IF(E7&gt;0,1,"")</f>
        <v>1</v>
      </c>
      <c r="C15" s="71">
        <f>IF(B15="","",E8)</f>
        <v>149750.62961151492</v>
      </c>
      <c r="D15" s="80">
        <f>IF(B15="","",IPMT($E$11/12,B15,$E$7,-$E$8,$E$9,0))</f>
        <v>723.79470978898883</v>
      </c>
      <c r="E15" s="80">
        <f>IF(B15="","",PPMT($E$11/12,B15,$E$7,-$E$8,$E$9,0))</f>
        <v>923.74389843216818</v>
      </c>
      <c r="F15" s="80">
        <f>IF(B15="","",SUM(D15:E15))</f>
        <v>1647.5386082211571</v>
      </c>
      <c r="G15" s="71">
        <f>IF(B15="","",SUM(C15)-SUM(E15))</f>
        <v>148826.88571308274</v>
      </c>
      <c r="K15" s="83"/>
      <c r="L15" s="83"/>
      <c r="M15" s="84"/>
    </row>
    <row r="16" spans="1:13" x14ac:dyDescent="0.35">
      <c r="A16" s="79">
        <f>IF(B16="","",EDATE(A15,1))</f>
        <v>45962</v>
      </c>
      <c r="B16" s="73">
        <f>IF(B15="","",IF(SUM(B15)+1&lt;=$E$7,SUM(B15)+1,""))</f>
        <v>2</v>
      </c>
      <c r="C16" s="71">
        <f>IF(B16="","",G15)</f>
        <v>148826.88571308274</v>
      </c>
      <c r="D16" s="80">
        <f>IF(B16="","",IPMT($E$11/12,B16,$E$7,-$E$8,$E$9,0))</f>
        <v>719.32994761323323</v>
      </c>
      <c r="E16" s="80">
        <f>IF(B16="","",PPMT($E$11/12,B16,$E$7,-$E$8,$E$9,0))</f>
        <v>928.20866060792389</v>
      </c>
      <c r="F16" s="80">
        <f t="shared" ref="F16:F74" si="0">IF(B16="","",SUM(D16:E16))</f>
        <v>1647.5386082211571</v>
      </c>
      <c r="G16" s="71">
        <f t="shared" ref="G16:G74" si="1">IF(B16="","",SUM(C16)-SUM(E16))</f>
        <v>147898.67705247481</v>
      </c>
      <c r="K16" s="83"/>
      <c r="L16" s="83"/>
      <c r="M16" s="84"/>
    </row>
    <row r="17" spans="1:13" x14ac:dyDescent="0.35">
      <c r="A17" s="79">
        <f t="shared" ref="A17:A74" si="2">IF(B17="","",EDATE(A16,1))</f>
        <v>45992</v>
      </c>
      <c r="B17" s="73">
        <f t="shared" ref="B17:B74" si="3">IF(B16="","",IF(SUM(B16)+1&lt;=$E$7,SUM(B16)+1,""))</f>
        <v>3</v>
      </c>
      <c r="C17" s="71">
        <f t="shared" ref="C17:C74" si="4">IF(B17="","",G16)</f>
        <v>147898.67705247481</v>
      </c>
      <c r="D17" s="80">
        <f t="shared" ref="D17:D74" si="5">IF(B17="","",IPMT($E$11/12,B17,$E$7,-$E$8,$E$9,0))</f>
        <v>714.84360575362848</v>
      </c>
      <c r="E17" s="80">
        <f t="shared" ref="E17:E74" si="6">IF(B17="","",PPMT($E$11/12,B17,$E$7,-$E$8,$E$9,0))</f>
        <v>932.69500246752864</v>
      </c>
      <c r="F17" s="80">
        <f t="shared" si="0"/>
        <v>1647.5386082211571</v>
      </c>
      <c r="G17" s="71">
        <f t="shared" si="1"/>
        <v>146965.9820500073</v>
      </c>
      <c r="K17" s="83"/>
      <c r="L17" s="83"/>
      <c r="M17" s="84"/>
    </row>
    <row r="18" spans="1:13" x14ac:dyDescent="0.35">
      <c r="A18" s="79">
        <f t="shared" si="2"/>
        <v>46023</v>
      </c>
      <c r="B18" s="73">
        <f t="shared" si="3"/>
        <v>4</v>
      </c>
      <c r="C18" s="71">
        <f t="shared" si="4"/>
        <v>146965.9820500073</v>
      </c>
      <c r="D18" s="80">
        <f t="shared" si="5"/>
        <v>710.3355799083688</v>
      </c>
      <c r="E18" s="80">
        <f t="shared" si="6"/>
        <v>937.20302831278855</v>
      </c>
      <c r="F18" s="80">
        <f t="shared" si="0"/>
        <v>1647.5386082211573</v>
      </c>
      <c r="G18" s="71">
        <f t="shared" si="1"/>
        <v>146028.7790216945</v>
      </c>
      <c r="K18" s="83"/>
      <c r="L18" s="83"/>
      <c r="M18" s="84"/>
    </row>
    <row r="19" spans="1:13" x14ac:dyDescent="0.35">
      <c r="A19" s="79">
        <f t="shared" si="2"/>
        <v>46054</v>
      </c>
      <c r="B19" s="73">
        <f t="shared" si="3"/>
        <v>5</v>
      </c>
      <c r="C19" s="71">
        <f t="shared" si="4"/>
        <v>146028.7790216945</v>
      </c>
      <c r="D19" s="80">
        <f t="shared" si="5"/>
        <v>705.80576527152357</v>
      </c>
      <c r="E19" s="80">
        <f t="shared" si="6"/>
        <v>941.73284294963366</v>
      </c>
      <c r="F19" s="80">
        <f t="shared" si="0"/>
        <v>1647.5386082211571</v>
      </c>
      <c r="G19" s="71">
        <f t="shared" si="1"/>
        <v>145087.04617874487</v>
      </c>
      <c r="K19" s="83"/>
      <c r="L19" s="83"/>
      <c r="M19" s="84"/>
    </row>
    <row r="20" spans="1:13" x14ac:dyDescent="0.35">
      <c r="A20" s="79">
        <f t="shared" si="2"/>
        <v>46082</v>
      </c>
      <c r="B20" s="73">
        <f t="shared" si="3"/>
        <v>6</v>
      </c>
      <c r="C20" s="71">
        <f t="shared" si="4"/>
        <v>145087.04617874487</v>
      </c>
      <c r="D20" s="80">
        <f t="shared" si="5"/>
        <v>701.25405653060045</v>
      </c>
      <c r="E20" s="80">
        <f t="shared" si="6"/>
        <v>946.28455169055678</v>
      </c>
      <c r="F20" s="80">
        <f t="shared" si="0"/>
        <v>1647.5386082211571</v>
      </c>
      <c r="G20" s="71">
        <f t="shared" si="1"/>
        <v>144140.76162705431</v>
      </c>
      <c r="K20" s="83"/>
      <c r="L20" s="83"/>
      <c r="M20" s="84"/>
    </row>
    <row r="21" spans="1:13" x14ac:dyDescent="0.35">
      <c r="A21" s="79">
        <f t="shared" si="2"/>
        <v>46113</v>
      </c>
      <c r="B21" s="73">
        <f t="shared" si="3"/>
        <v>7</v>
      </c>
      <c r="C21" s="71">
        <f t="shared" si="4"/>
        <v>144140.76162705431</v>
      </c>
      <c r="D21" s="80">
        <f t="shared" si="5"/>
        <v>696.68034786409589</v>
      </c>
      <c r="E21" s="80">
        <f t="shared" si="6"/>
        <v>950.85826035706123</v>
      </c>
      <c r="F21" s="80">
        <f t="shared" si="0"/>
        <v>1647.5386082211571</v>
      </c>
      <c r="G21" s="71">
        <f t="shared" si="1"/>
        <v>143189.90336669725</v>
      </c>
      <c r="K21" s="83"/>
      <c r="L21" s="83"/>
      <c r="M21" s="84"/>
    </row>
    <row r="22" spans="1:13" x14ac:dyDescent="0.35">
      <c r="A22" s="79">
        <f t="shared" si="2"/>
        <v>46143</v>
      </c>
      <c r="B22" s="73">
        <f t="shared" si="3"/>
        <v>8</v>
      </c>
      <c r="C22" s="71">
        <f t="shared" si="4"/>
        <v>143189.90336669725</v>
      </c>
      <c r="D22" s="80">
        <f t="shared" si="5"/>
        <v>692.08453293903676</v>
      </c>
      <c r="E22" s="80">
        <f t="shared" si="6"/>
        <v>955.45407528212036</v>
      </c>
      <c r="F22" s="80">
        <f t="shared" si="0"/>
        <v>1647.5386082211571</v>
      </c>
      <c r="G22" s="71">
        <f t="shared" si="1"/>
        <v>142234.44929141513</v>
      </c>
      <c r="K22" s="83"/>
      <c r="L22" s="83"/>
      <c r="M22" s="84"/>
    </row>
    <row r="23" spans="1:13" x14ac:dyDescent="0.35">
      <c r="A23" s="79">
        <f t="shared" si="2"/>
        <v>46174</v>
      </c>
      <c r="B23" s="73">
        <f t="shared" si="3"/>
        <v>9</v>
      </c>
      <c r="C23" s="71">
        <f t="shared" si="4"/>
        <v>142234.44929141513</v>
      </c>
      <c r="D23" s="80">
        <f t="shared" si="5"/>
        <v>687.46650490850664</v>
      </c>
      <c r="E23" s="80">
        <f t="shared" si="6"/>
        <v>960.07210331265048</v>
      </c>
      <c r="F23" s="80">
        <f t="shared" si="0"/>
        <v>1647.5386082211571</v>
      </c>
      <c r="G23" s="71">
        <f t="shared" si="1"/>
        <v>141274.37718810249</v>
      </c>
      <c r="K23" s="83"/>
      <c r="L23" s="83"/>
      <c r="M23" s="84"/>
    </row>
    <row r="24" spans="1:13" x14ac:dyDescent="0.35">
      <c r="A24" s="79">
        <f t="shared" si="2"/>
        <v>46204</v>
      </c>
      <c r="B24" s="73">
        <f t="shared" si="3"/>
        <v>10</v>
      </c>
      <c r="C24" s="71">
        <f t="shared" si="4"/>
        <v>141274.37718810249</v>
      </c>
      <c r="D24" s="80">
        <f t="shared" si="5"/>
        <v>682.82615640916219</v>
      </c>
      <c r="E24" s="80">
        <f t="shared" si="6"/>
        <v>964.71245181199492</v>
      </c>
      <c r="F24" s="80">
        <f t="shared" si="0"/>
        <v>1647.5386082211571</v>
      </c>
      <c r="G24" s="71">
        <f t="shared" si="1"/>
        <v>140309.66473629049</v>
      </c>
      <c r="K24" s="83"/>
      <c r="L24" s="83"/>
      <c r="M24" s="84"/>
    </row>
    <row r="25" spans="1:13" x14ac:dyDescent="0.35">
      <c r="A25" s="79">
        <f t="shared" si="2"/>
        <v>46235</v>
      </c>
      <c r="B25" s="73">
        <f t="shared" si="3"/>
        <v>11</v>
      </c>
      <c r="C25" s="71">
        <f t="shared" si="4"/>
        <v>140309.66473629049</v>
      </c>
      <c r="D25" s="80">
        <f t="shared" si="5"/>
        <v>678.16337955873746</v>
      </c>
      <c r="E25" s="80">
        <f t="shared" si="6"/>
        <v>969.37522866241954</v>
      </c>
      <c r="F25" s="80">
        <f t="shared" si="0"/>
        <v>1647.5386082211571</v>
      </c>
      <c r="G25" s="71">
        <f t="shared" si="1"/>
        <v>139340.28950762807</v>
      </c>
    </row>
    <row r="26" spans="1:13" x14ac:dyDescent="0.35">
      <c r="A26" s="79">
        <f t="shared" si="2"/>
        <v>46266</v>
      </c>
      <c r="B26" s="73">
        <f t="shared" si="3"/>
        <v>12</v>
      </c>
      <c r="C26" s="71">
        <f t="shared" si="4"/>
        <v>139340.28950762807</v>
      </c>
      <c r="D26" s="80">
        <f t="shared" si="5"/>
        <v>673.47806595353575</v>
      </c>
      <c r="E26" s="80">
        <f t="shared" si="6"/>
        <v>974.06054226762137</v>
      </c>
      <c r="F26" s="80">
        <f t="shared" si="0"/>
        <v>1647.5386082211571</v>
      </c>
      <c r="G26" s="71">
        <f t="shared" si="1"/>
        <v>138366.22896536044</v>
      </c>
    </row>
    <row r="27" spans="1:13" x14ac:dyDescent="0.35">
      <c r="A27" s="79">
        <f t="shared" si="2"/>
        <v>46296</v>
      </c>
      <c r="B27" s="73">
        <f t="shared" si="3"/>
        <v>13</v>
      </c>
      <c r="C27" s="71">
        <f t="shared" si="4"/>
        <v>138366.22896536044</v>
      </c>
      <c r="D27" s="80">
        <f t="shared" si="5"/>
        <v>668.77010666590877</v>
      </c>
      <c r="E27" s="80">
        <f t="shared" si="6"/>
        <v>978.76850155524835</v>
      </c>
      <c r="F27" s="80">
        <f t="shared" si="0"/>
        <v>1647.5386082211571</v>
      </c>
      <c r="G27" s="71">
        <f t="shared" si="1"/>
        <v>137387.46046380518</v>
      </c>
    </row>
    <row r="28" spans="1:13" x14ac:dyDescent="0.35">
      <c r="A28" s="79">
        <f t="shared" si="2"/>
        <v>46327</v>
      </c>
      <c r="B28" s="73">
        <f t="shared" si="3"/>
        <v>14</v>
      </c>
      <c r="C28" s="71">
        <f t="shared" si="4"/>
        <v>137387.46046380518</v>
      </c>
      <c r="D28" s="80">
        <f t="shared" si="5"/>
        <v>664.03939224172518</v>
      </c>
      <c r="E28" s="80">
        <f t="shared" si="6"/>
        <v>983.49921597943205</v>
      </c>
      <c r="F28" s="80">
        <f t="shared" si="0"/>
        <v>1647.5386082211571</v>
      </c>
      <c r="G28" s="71">
        <f t="shared" si="1"/>
        <v>136403.96124782576</v>
      </c>
    </row>
    <row r="29" spans="1:13" x14ac:dyDescent="0.35">
      <c r="A29" s="79">
        <f t="shared" si="2"/>
        <v>46357</v>
      </c>
      <c r="B29" s="73">
        <f t="shared" si="3"/>
        <v>15</v>
      </c>
      <c r="C29" s="71">
        <f t="shared" si="4"/>
        <v>136403.96124782576</v>
      </c>
      <c r="D29" s="80">
        <f t="shared" si="5"/>
        <v>659.28581269782467</v>
      </c>
      <c r="E29" s="80">
        <f t="shared" si="6"/>
        <v>988.25279552333245</v>
      </c>
      <c r="F29" s="80">
        <f t="shared" si="0"/>
        <v>1647.5386082211571</v>
      </c>
      <c r="G29" s="71">
        <f t="shared" si="1"/>
        <v>135415.70845230244</v>
      </c>
    </row>
    <row r="30" spans="1:13" x14ac:dyDescent="0.35">
      <c r="A30" s="79">
        <f t="shared" si="2"/>
        <v>46388</v>
      </c>
      <c r="B30" s="73">
        <f t="shared" si="3"/>
        <v>16</v>
      </c>
      <c r="C30" s="71">
        <f t="shared" si="4"/>
        <v>135415.70845230244</v>
      </c>
      <c r="D30" s="80">
        <f t="shared" si="5"/>
        <v>654.50925751946193</v>
      </c>
      <c r="E30" s="80">
        <f t="shared" si="6"/>
        <v>993.02935070169519</v>
      </c>
      <c r="F30" s="80">
        <f t="shared" si="0"/>
        <v>1647.5386082211571</v>
      </c>
      <c r="G30" s="71">
        <f t="shared" si="1"/>
        <v>134422.67910160075</v>
      </c>
    </row>
    <row r="31" spans="1:13" x14ac:dyDescent="0.35">
      <c r="A31" s="79">
        <f t="shared" si="2"/>
        <v>46419</v>
      </c>
      <c r="B31" s="73">
        <f t="shared" si="3"/>
        <v>17</v>
      </c>
      <c r="C31" s="71">
        <f t="shared" si="4"/>
        <v>134422.67910160075</v>
      </c>
      <c r="D31" s="80">
        <f t="shared" si="5"/>
        <v>649.70961565773689</v>
      </c>
      <c r="E31" s="80">
        <f t="shared" si="6"/>
        <v>997.82899256342</v>
      </c>
      <c r="F31" s="80">
        <f t="shared" si="0"/>
        <v>1647.5386082211569</v>
      </c>
      <c r="G31" s="71">
        <f t="shared" si="1"/>
        <v>133424.85010903733</v>
      </c>
    </row>
    <row r="32" spans="1:13" x14ac:dyDescent="0.35">
      <c r="A32" s="79">
        <f t="shared" si="2"/>
        <v>46447</v>
      </c>
      <c r="B32" s="73">
        <f t="shared" si="3"/>
        <v>18</v>
      </c>
      <c r="C32" s="71">
        <f t="shared" si="4"/>
        <v>133424.85010903733</v>
      </c>
      <c r="D32" s="80">
        <f t="shared" si="5"/>
        <v>644.88677552701381</v>
      </c>
      <c r="E32" s="80">
        <f t="shared" si="6"/>
        <v>1002.6518326941433</v>
      </c>
      <c r="F32" s="80">
        <f t="shared" si="0"/>
        <v>1647.5386082211571</v>
      </c>
      <c r="G32" s="71">
        <f t="shared" si="1"/>
        <v>132422.1982763432</v>
      </c>
    </row>
    <row r="33" spans="1:7" x14ac:dyDescent="0.35">
      <c r="A33" s="79">
        <f t="shared" si="2"/>
        <v>46478</v>
      </c>
      <c r="B33" s="73">
        <f t="shared" si="3"/>
        <v>19</v>
      </c>
      <c r="C33" s="71">
        <f t="shared" si="4"/>
        <v>132422.1982763432</v>
      </c>
      <c r="D33" s="80">
        <f t="shared" si="5"/>
        <v>640.04062500232533</v>
      </c>
      <c r="E33" s="80">
        <f t="shared" si="6"/>
        <v>1007.4979832188316</v>
      </c>
      <c r="F33" s="80">
        <f t="shared" si="0"/>
        <v>1647.5386082211569</v>
      </c>
      <c r="G33" s="71">
        <f t="shared" si="1"/>
        <v>131414.70029312436</v>
      </c>
    </row>
    <row r="34" spans="1:7" x14ac:dyDescent="0.35">
      <c r="A34" s="79">
        <f t="shared" si="2"/>
        <v>46508</v>
      </c>
      <c r="B34" s="73">
        <f t="shared" si="3"/>
        <v>20</v>
      </c>
      <c r="C34" s="71">
        <f t="shared" si="4"/>
        <v>131414.70029312436</v>
      </c>
      <c r="D34" s="80">
        <f t="shared" si="5"/>
        <v>635.17105141676768</v>
      </c>
      <c r="E34" s="80">
        <f t="shared" si="6"/>
        <v>1012.3675568043894</v>
      </c>
      <c r="F34" s="80">
        <f t="shared" si="0"/>
        <v>1647.5386082211571</v>
      </c>
      <c r="G34" s="71">
        <f t="shared" si="1"/>
        <v>130402.33273631998</v>
      </c>
    </row>
    <row r="35" spans="1:7" x14ac:dyDescent="0.35">
      <c r="A35" s="79">
        <f t="shared" si="2"/>
        <v>46539</v>
      </c>
      <c r="B35" s="73">
        <f t="shared" si="3"/>
        <v>21</v>
      </c>
      <c r="C35" s="71">
        <f t="shared" si="4"/>
        <v>130402.33273631998</v>
      </c>
      <c r="D35" s="80">
        <f t="shared" si="5"/>
        <v>630.27794155887989</v>
      </c>
      <c r="E35" s="80">
        <f t="shared" si="6"/>
        <v>1017.2606666622772</v>
      </c>
      <c r="F35" s="80">
        <f t="shared" si="0"/>
        <v>1647.5386082211571</v>
      </c>
      <c r="G35" s="71">
        <f t="shared" si="1"/>
        <v>129385.0720696577</v>
      </c>
    </row>
    <row r="36" spans="1:7" x14ac:dyDescent="0.35">
      <c r="A36" s="79">
        <f t="shared" si="2"/>
        <v>46569</v>
      </c>
      <c r="B36" s="73">
        <f t="shared" si="3"/>
        <v>22</v>
      </c>
      <c r="C36" s="71">
        <f t="shared" si="4"/>
        <v>129385.0720696577</v>
      </c>
      <c r="D36" s="80">
        <f t="shared" si="5"/>
        <v>625.36118167001223</v>
      </c>
      <c r="E36" s="80">
        <f t="shared" si="6"/>
        <v>1022.1774265511449</v>
      </c>
      <c r="F36" s="80">
        <f t="shared" si="0"/>
        <v>1647.5386082211571</v>
      </c>
      <c r="G36" s="71">
        <f t="shared" si="1"/>
        <v>128362.89464310656</v>
      </c>
    </row>
    <row r="37" spans="1:7" x14ac:dyDescent="0.35">
      <c r="A37" s="79">
        <f t="shared" si="2"/>
        <v>46600</v>
      </c>
      <c r="B37" s="73">
        <f t="shared" si="3"/>
        <v>23</v>
      </c>
      <c r="C37" s="71">
        <f t="shared" si="4"/>
        <v>128362.89464310656</v>
      </c>
      <c r="D37" s="80">
        <f t="shared" si="5"/>
        <v>620.42065744168167</v>
      </c>
      <c r="E37" s="80">
        <f t="shared" si="6"/>
        <v>1027.1179507794754</v>
      </c>
      <c r="F37" s="80">
        <f t="shared" si="0"/>
        <v>1647.5386082211571</v>
      </c>
      <c r="G37" s="71">
        <f t="shared" si="1"/>
        <v>127335.77669232708</v>
      </c>
    </row>
    <row r="38" spans="1:7" x14ac:dyDescent="0.35">
      <c r="A38" s="79">
        <f t="shared" si="2"/>
        <v>46631</v>
      </c>
      <c r="B38" s="73">
        <f t="shared" si="3"/>
        <v>24</v>
      </c>
      <c r="C38" s="71">
        <f t="shared" si="4"/>
        <v>127335.77669232708</v>
      </c>
      <c r="D38" s="80">
        <f t="shared" si="5"/>
        <v>615.4562540129142</v>
      </c>
      <c r="E38" s="80">
        <f t="shared" si="6"/>
        <v>1032.082354208243</v>
      </c>
      <c r="F38" s="80">
        <f t="shared" si="0"/>
        <v>1647.5386082211571</v>
      </c>
      <c r="G38" s="71">
        <f t="shared" si="1"/>
        <v>126303.69433811885</v>
      </c>
    </row>
    <row r="39" spans="1:7" x14ac:dyDescent="0.35">
      <c r="A39" s="79">
        <f t="shared" si="2"/>
        <v>46661</v>
      </c>
      <c r="B39" s="73">
        <f t="shared" si="3"/>
        <v>25</v>
      </c>
      <c r="C39" s="71">
        <f t="shared" si="4"/>
        <v>126303.69433811885</v>
      </c>
      <c r="D39" s="80">
        <f t="shared" si="5"/>
        <v>610.46785596757434</v>
      </c>
      <c r="E39" s="80">
        <f t="shared" si="6"/>
        <v>1037.0707522535827</v>
      </c>
      <c r="F39" s="80">
        <f t="shared" si="0"/>
        <v>1647.5386082211571</v>
      </c>
      <c r="G39" s="71">
        <f t="shared" si="1"/>
        <v>125266.62358586527</v>
      </c>
    </row>
    <row r="40" spans="1:7" x14ac:dyDescent="0.35">
      <c r="A40" s="79">
        <f t="shared" si="2"/>
        <v>46692</v>
      </c>
      <c r="B40" s="73">
        <f t="shared" si="3"/>
        <v>26</v>
      </c>
      <c r="C40" s="71">
        <f t="shared" si="4"/>
        <v>125266.62358586527</v>
      </c>
      <c r="D40" s="80">
        <f t="shared" si="5"/>
        <v>605.45534733168199</v>
      </c>
      <c r="E40" s="80">
        <f t="shared" si="6"/>
        <v>1042.083260889475</v>
      </c>
      <c r="F40" s="80">
        <f t="shared" si="0"/>
        <v>1647.5386082211571</v>
      </c>
      <c r="G40" s="71">
        <f t="shared" si="1"/>
        <v>124224.54032497579</v>
      </c>
    </row>
    <row r="41" spans="1:7" x14ac:dyDescent="0.35">
      <c r="A41" s="79">
        <f t="shared" si="2"/>
        <v>46722</v>
      </c>
      <c r="B41" s="73">
        <f t="shared" si="3"/>
        <v>27</v>
      </c>
      <c r="C41" s="71">
        <f t="shared" si="4"/>
        <v>124224.54032497579</v>
      </c>
      <c r="D41" s="80">
        <f t="shared" si="5"/>
        <v>600.41861157071628</v>
      </c>
      <c r="E41" s="80">
        <f t="shared" si="6"/>
        <v>1047.119996650441</v>
      </c>
      <c r="F41" s="80">
        <f t="shared" si="0"/>
        <v>1647.5386082211571</v>
      </c>
      <c r="G41" s="71">
        <f t="shared" si="1"/>
        <v>123177.42032832536</v>
      </c>
    </row>
    <row r="42" spans="1:7" x14ac:dyDescent="0.35">
      <c r="A42" s="79">
        <f t="shared" si="2"/>
        <v>46753</v>
      </c>
      <c r="B42" s="73">
        <f t="shared" si="3"/>
        <v>28</v>
      </c>
      <c r="C42" s="71">
        <f t="shared" si="4"/>
        <v>123177.42032832536</v>
      </c>
      <c r="D42" s="80">
        <f t="shared" si="5"/>
        <v>595.35753158690568</v>
      </c>
      <c r="E42" s="80">
        <f t="shared" si="6"/>
        <v>1052.1810766342514</v>
      </c>
      <c r="F42" s="80">
        <f t="shared" si="0"/>
        <v>1647.5386082211571</v>
      </c>
      <c r="G42" s="71">
        <f t="shared" si="1"/>
        <v>122125.23925169111</v>
      </c>
    </row>
    <row r="43" spans="1:7" x14ac:dyDescent="0.35">
      <c r="A43" s="79">
        <f t="shared" si="2"/>
        <v>46784</v>
      </c>
      <c r="B43" s="73">
        <f t="shared" si="3"/>
        <v>29</v>
      </c>
      <c r="C43" s="71">
        <f t="shared" si="4"/>
        <v>122125.23925169111</v>
      </c>
      <c r="D43" s="80">
        <f t="shared" si="5"/>
        <v>590.27198971650694</v>
      </c>
      <c r="E43" s="80">
        <f t="shared" si="6"/>
        <v>1057.2666185046503</v>
      </c>
      <c r="F43" s="80">
        <f t="shared" si="0"/>
        <v>1647.5386082211571</v>
      </c>
      <c r="G43" s="71">
        <f t="shared" si="1"/>
        <v>121067.97263318645</v>
      </c>
    </row>
    <row r="44" spans="1:7" x14ac:dyDescent="0.35">
      <c r="A44" s="79">
        <f t="shared" si="2"/>
        <v>46813</v>
      </c>
      <c r="B44" s="73">
        <f t="shared" si="3"/>
        <v>30</v>
      </c>
      <c r="C44" s="71">
        <f t="shared" si="4"/>
        <v>121067.97263318645</v>
      </c>
      <c r="D44" s="80">
        <f t="shared" si="5"/>
        <v>585.16186772706772</v>
      </c>
      <c r="E44" s="80">
        <f t="shared" si="6"/>
        <v>1062.3767404940893</v>
      </c>
      <c r="F44" s="80">
        <f t="shared" si="0"/>
        <v>1647.5386082211571</v>
      </c>
      <c r="G44" s="71">
        <f t="shared" si="1"/>
        <v>120005.59589269236</v>
      </c>
    </row>
    <row r="45" spans="1:7" x14ac:dyDescent="0.35">
      <c r="A45" s="79">
        <f t="shared" si="2"/>
        <v>46844</v>
      </c>
      <c r="B45" s="73">
        <f t="shared" si="3"/>
        <v>31</v>
      </c>
      <c r="C45" s="71">
        <f t="shared" si="4"/>
        <v>120005.59589269236</v>
      </c>
      <c r="D45" s="80">
        <f t="shared" si="5"/>
        <v>580.02704681467969</v>
      </c>
      <c r="E45" s="80">
        <f t="shared" si="6"/>
        <v>1067.5115614064775</v>
      </c>
      <c r="F45" s="80">
        <f t="shared" si="0"/>
        <v>1647.5386082211571</v>
      </c>
      <c r="G45" s="71">
        <f t="shared" si="1"/>
        <v>118938.08433128589</v>
      </c>
    </row>
    <row r="46" spans="1:7" x14ac:dyDescent="0.35">
      <c r="A46" s="79">
        <f t="shared" si="2"/>
        <v>46874</v>
      </c>
      <c r="B46" s="73">
        <f t="shared" si="3"/>
        <v>32</v>
      </c>
      <c r="C46" s="71">
        <f t="shared" si="4"/>
        <v>118938.08433128589</v>
      </c>
      <c r="D46" s="80">
        <f t="shared" si="5"/>
        <v>574.86740760121506</v>
      </c>
      <c r="E46" s="80">
        <f t="shared" si="6"/>
        <v>1072.6712006199421</v>
      </c>
      <c r="F46" s="80">
        <f t="shared" si="0"/>
        <v>1647.5386082211571</v>
      </c>
      <c r="G46" s="71">
        <f t="shared" si="1"/>
        <v>117865.41313066595</v>
      </c>
    </row>
    <row r="47" spans="1:7" x14ac:dyDescent="0.35">
      <c r="A47" s="79">
        <f t="shared" si="2"/>
        <v>46905</v>
      </c>
      <c r="B47" s="73">
        <f t="shared" si="3"/>
        <v>33</v>
      </c>
      <c r="C47" s="71">
        <f t="shared" si="4"/>
        <v>117865.41313066595</v>
      </c>
      <c r="D47" s="80">
        <f t="shared" si="5"/>
        <v>569.6828301315519</v>
      </c>
      <c r="E47" s="80">
        <f t="shared" si="6"/>
        <v>1077.8557780896051</v>
      </c>
      <c r="F47" s="80">
        <f t="shared" si="0"/>
        <v>1647.5386082211571</v>
      </c>
      <c r="G47" s="71">
        <f t="shared" si="1"/>
        <v>116787.55735257635</v>
      </c>
    </row>
    <row r="48" spans="1:7" x14ac:dyDescent="0.35">
      <c r="A48" s="79">
        <f t="shared" si="2"/>
        <v>46935</v>
      </c>
      <c r="B48" s="73">
        <f t="shared" si="3"/>
        <v>34</v>
      </c>
      <c r="C48" s="71">
        <f t="shared" si="4"/>
        <v>116787.55735257635</v>
      </c>
      <c r="D48" s="80">
        <f t="shared" si="5"/>
        <v>564.47319387078551</v>
      </c>
      <c r="E48" s="80">
        <f t="shared" si="6"/>
        <v>1083.0654143503716</v>
      </c>
      <c r="F48" s="80">
        <f t="shared" si="0"/>
        <v>1647.5386082211571</v>
      </c>
      <c r="G48" s="71">
        <f t="shared" si="1"/>
        <v>115704.49193822597</v>
      </c>
    </row>
    <row r="49" spans="1:7" x14ac:dyDescent="0.35">
      <c r="A49" s="79">
        <f t="shared" si="2"/>
        <v>46966</v>
      </c>
      <c r="B49" s="73">
        <f t="shared" si="3"/>
        <v>35</v>
      </c>
      <c r="C49" s="71">
        <f t="shared" si="4"/>
        <v>115704.49193822597</v>
      </c>
      <c r="D49" s="80">
        <f t="shared" si="5"/>
        <v>559.23837770142552</v>
      </c>
      <c r="E49" s="80">
        <f t="shared" si="6"/>
        <v>1088.3002305197317</v>
      </c>
      <c r="F49" s="80">
        <f t="shared" si="0"/>
        <v>1647.5386082211571</v>
      </c>
      <c r="G49" s="71">
        <f t="shared" si="1"/>
        <v>114616.19170770624</v>
      </c>
    </row>
    <row r="50" spans="1:7" x14ac:dyDescent="0.35">
      <c r="A50" s="79">
        <f t="shared" si="2"/>
        <v>46997</v>
      </c>
      <c r="B50" s="73">
        <f t="shared" si="3"/>
        <v>36</v>
      </c>
      <c r="C50" s="71">
        <f t="shared" si="4"/>
        <v>114616.19170770624</v>
      </c>
      <c r="D50" s="80">
        <f t="shared" si="5"/>
        <v>553.97825992058006</v>
      </c>
      <c r="E50" s="80">
        <f t="shared" si="6"/>
        <v>1093.5603483005771</v>
      </c>
      <c r="F50" s="80">
        <f t="shared" si="0"/>
        <v>1647.5386082211571</v>
      </c>
      <c r="G50" s="71">
        <f t="shared" si="1"/>
        <v>113522.63135940566</v>
      </c>
    </row>
    <row r="51" spans="1:7" x14ac:dyDescent="0.35">
      <c r="A51" s="79">
        <f t="shared" si="2"/>
        <v>47027</v>
      </c>
      <c r="B51" s="73">
        <f t="shared" si="3"/>
        <v>37</v>
      </c>
      <c r="C51" s="71">
        <f t="shared" si="4"/>
        <v>113522.63135940566</v>
      </c>
      <c r="D51" s="80">
        <f t="shared" si="5"/>
        <v>548.69271823712722</v>
      </c>
      <c r="E51" s="80">
        <f t="shared" si="6"/>
        <v>1098.8458899840298</v>
      </c>
      <c r="F51" s="80">
        <f t="shared" si="0"/>
        <v>1647.5386082211571</v>
      </c>
      <c r="G51" s="71">
        <f t="shared" si="1"/>
        <v>112423.78546942162</v>
      </c>
    </row>
    <row r="52" spans="1:7" x14ac:dyDescent="0.35">
      <c r="A52" s="79">
        <f t="shared" si="2"/>
        <v>47058</v>
      </c>
      <c r="B52" s="73">
        <f t="shared" si="3"/>
        <v>38</v>
      </c>
      <c r="C52" s="71">
        <f t="shared" si="4"/>
        <v>112423.78546942162</v>
      </c>
      <c r="D52" s="80">
        <f t="shared" si="5"/>
        <v>543.38162976887111</v>
      </c>
      <c r="E52" s="80">
        <f t="shared" si="6"/>
        <v>1104.156978452286</v>
      </c>
      <c r="F52" s="80">
        <f t="shared" si="0"/>
        <v>1647.5386082211571</v>
      </c>
      <c r="G52" s="71">
        <f t="shared" si="1"/>
        <v>111319.62849096933</v>
      </c>
    </row>
    <row r="53" spans="1:7" x14ac:dyDescent="0.35">
      <c r="A53" s="79">
        <f t="shared" si="2"/>
        <v>47088</v>
      </c>
      <c r="B53" s="73">
        <f t="shared" si="3"/>
        <v>39</v>
      </c>
      <c r="C53" s="71">
        <f t="shared" si="4"/>
        <v>111319.62849096933</v>
      </c>
      <c r="D53" s="80">
        <f t="shared" si="5"/>
        <v>538.04487103968495</v>
      </c>
      <c r="E53" s="80">
        <f t="shared" si="6"/>
        <v>1109.4937371814722</v>
      </c>
      <c r="F53" s="80">
        <f t="shared" si="0"/>
        <v>1647.5386082211571</v>
      </c>
      <c r="G53" s="71">
        <f t="shared" si="1"/>
        <v>110210.13475378786</v>
      </c>
    </row>
    <row r="54" spans="1:7" x14ac:dyDescent="0.35">
      <c r="A54" s="79">
        <f t="shared" si="2"/>
        <v>47119</v>
      </c>
      <c r="B54" s="73">
        <f t="shared" si="3"/>
        <v>40</v>
      </c>
      <c r="C54" s="71">
        <f t="shared" si="4"/>
        <v>110210.13475378786</v>
      </c>
      <c r="D54" s="80">
        <f t="shared" si="5"/>
        <v>532.68231797664123</v>
      </c>
      <c r="E54" s="80">
        <f t="shared" si="6"/>
        <v>1114.856290244516</v>
      </c>
      <c r="F54" s="80">
        <f t="shared" si="0"/>
        <v>1647.5386082211571</v>
      </c>
      <c r="G54" s="71">
        <f t="shared" si="1"/>
        <v>109095.27846354335</v>
      </c>
    </row>
    <row r="55" spans="1:7" x14ac:dyDescent="0.35">
      <c r="A55" s="79">
        <f t="shared" si="2"/>
        <v>47150</v>
      </c>
      <c r="B55" s="73">
        <f t="shared" si="3"/>
        <v>41</v>
      </c>
      <c r="C55" s="71">
        <f t="shared" si="4"/>
        <v>109095.27846354335</v>
      </c>
      <c r="D55" s="80">
        <f t="shared" si="5"/>
        <v>527.29384590712618</v>
      </c>
      <c r="E55" s="80">
        <f t="shared" si="6"/>
        <v>1120.244762314031</v>
      </c>
      <c r="F55" s="80">
        <f t="shared" si="0"/>
        <v>1647.5386082211571</v>
      </c>
      <c r="G55" s="71">
        <f t="shared" si="1"/>
        <v>107975.03370122932</v>
      </c>
    </row>
    <row r="56" spans="1:7" x14ac:dyDescent="0.35">
      <c r="A56" s="79">
        <f t="shared" si="2"/>
        <v>47178</v>
      </c>
      <c r="B56" s="73">
        <f t="shared" si="3"/>
        <v>42</v>
      </c>
      <c r="C56" s="71">
        <f t="shared" si="4"/>
        <v>107975.03370122932</v>
      </c>
      <c r="D56" s="80">
        <f t="shared" si="5"/>
        <v>521.87932955594169</v>
      </c>
      <c r="E56" s="80">
        <f t="shared" si="6"/>
        <v>1125.6592786652157</v>
      </c>
      <c r="F56" s="80">
        <f t="shared" si="0"/>
        <v>1647.5386082211573</v>
      </c>
      <c r="G56" s="71">
        <f t="shared" si="1"/>
        <v>106849.3744225641</v>
      </c>
    </row>
    <row r="57" spans="1:7" x14ac:dyDescent="0.35">
      <c r="A57" s="79">
        <f t="shared" si="2"/>
        <v>47209</v>
      </c>
      <c r="B57" s="73">
        <f t="shared" si="3"/>
        <v>43</v>
      </c>
      <c r="C57" s="71">
        <f t="shared" si="4"/>
        <v>106849.3744225641</v>
      </c>
      <c r="D57" s="80">
        <f t="shared" si="5"/>
        <v>516.4386430423931</v>
      </c>
      <c r="E57" s="80">
        <f t="shared" si="6"/>
        <v>1131.0999651787643</v>
      </c>
      <c r="F57" s="80">
        <f t="shared" si="0"/>
        <v>1647.5386082211573</v>
      </c>
      <c r="G57" s="71">
        <f t="shared" si="1"/>
        <v>105718.27445738533</v>
      </c>
    </row>
    <row r="58" spans="1:7" x14ac:dyDescent="0.35">
      <c r="A58" s="79">
        <f t="shared" si="2"/>
        <v>47239</v>
      </c>
      <c r="B58" s="73">
        <f t="shared" si="3"/>
        <v>44</v>
      </c>
      <c r="C58" s="71">
        <f t="shared" si="4"/>
        <v>105718.27445738533</v>
      </c>
      <c r="D58" s="80">
        <f t="shared" si="5"/>
        <v>510.97165987736236</v>
      </c>
      <c r="E58" s="80">
        <f t="shared" si="6"/>
        <v>1136.5669483437946</v>
      </c>
      <c r="F58" s="80">
        <f t="shared" si="0"/>
        <v>1647.5386082211569</v>
      </c>
      <c r="G58" s="71">
        <f t="shared" si="1"/>
        <v>104581.70750904153</v>
      </c>
    </row>
    <row r="59" spans="1:7" x14ac:dyDescent="0.35">
      <c r="A59" s="79">
        <f t="shared" si="2"/>
        <v>47270</v>
      </c>
      <c r="B59" s="73">
        <f t="shared" si="3"/>
        <v>45</v>
      </c>
      <c r="C59" s="71">
        <f t="shared" si="4"/>
        <v>104581.70750904153</v>
      </c>
      <c r="D59" s="80">
        <f t="shared" si="5"/>
        <v>505.4782529603674</v>
      </c>
      <c r="E59" s="80">
        <f t="shared" si="6"/>
        <v>1142.0603552607899</v>
      </c>
      <c r="F59" s="80">
        <f t="shared" si="0"/>
        <v>1647.5386082211573</v>
      </c>
      <c r="G59" s="71">
        <f t="shared" si="1"/>
        <v>103439.64715378074</v>
      </c>
    </row>
    <row r="60" spans="1:7" x14ac:dyDescent="0.35">
      <c r="A60" s="79">
        <f t="shared" si="2"/>
        <v>47300</v>
      </c>
      <c r="B60" s="73">
        <f t="shared" si="3"/>
        <v>46</v>
      </c>
      <c r="C60" s="71">
        <f t="shared" si="4"/>
        <v>103439.64715378074</v>
      </c>
      <c r="D60" s="80">
        <f t="shared" si="5"/>
        <v>499.95829457660693</v>
      </c>
      <c r="E60" s="80">
        <f t="shared" si="6"/>
        <v>1147.5803136445504</v>
      </c>
      <c r="F60" s="80">
        <f t="shared" si="0"/>
        <v>1647.5386082211573</v>
      </c>
      <c r="G60" s="71">
        <f t="shared" si="1"/>
        <v>102292.06684013619</v>
      </c>
    </row>
    <row r="61" spans="1:7" x14ac:dyDescent="0.35">
      <c r="A61" s="79">
        <f t="shared" si="2"/>
        <v>47331</v>
      </c>
      <c r="B61" s="73">
        <f t="shared" si="3"/>
        <v>47</v>
      </c>
      <c r="C61" s="71">
        <f t="shared" si="4"/>
        <v>102292.06684013619</v>
      </c>
      <c r="D61" s="80">
        <f t="shared" si="5"/>
        <v>494.41165639399162</v>
      </c>
      <c r="E61" s="80">
        <f t="shared" si="6"/>
        <v>1153.1269518271656</v>
      </c>
      <c r="F61" s="80">
        <f t="shared" si="0"/>
        <v>1647.5386082211571</v>
      </c>
      <c r="G61" s="71">
        <f t="shared" si="1"/>
        <v>101138.93988830902</v>
      </c>
    </row>
    <row r="62" spans="1:7" x14ac:dyDescent="0.35">
      <c r="A62" s="79">
        <f t="shared" si="2"/>
        <v>47362</v>
      </c>
      <c r="B62" s="73">
        <f t="shared" si="3"/>
        <v>48</v>
      </c>
      <c r="C62" s="71">
        <f t="shared" si="4"/>
        <v>101138.93988830902</v>
      </c>
      <c r="D62" s="80">
        <f t="shared" si="5"/>
        <v>488.83820946016027</v>
      </c>
      <c r="E62" s="80">
        <f t="shared" si="6"/>
        <v>1158.7003987609967</v>
      </c>
      <c r="F62" s="80">
        <f t="shared" si="0"/>
        <v>1647.5386082211569</v>
      </c>
      <c r="G62" s="71">
        <f t="shared" si="1"/>
        <v>99980.239489548025</v>
      </c>
    </row>
    <row r="63" spans="1:7" x14ac:dyDescent="0.35">
      <c r="A63" s="79">
        <f t="shared" si="2"/>
        <v>47392</v>
      </c>
      <c r="B63" s="73">
        <f t="shared" si="3"/>
        <v>49</v>
      </c>
      <c r="C63" s="71">
        <f t="shared" si="4"/>
        <v>99980.239489548025</v>
      </c>
      <c r="D63" s="80">
        <f t="shared" si="5"/>
        <v>483.23782419948208</v>
      </c>
      <c r="E63" s="80">
        <f t="shared" si="6"/>
        <v>1164.3007840216751</v>
      </c>
      <c r="F63" s="80">
        <f t="shared" si="0"/>
        <v>1647.5386082211571</v>
      </c>
      <c r="G63" s="71">
        <f t="shared" si="1"/>
        <v>98815.938705526351</v>
      </c>
    </row>
    <row r="64" spans="1:7" x14ac:dyDescent="0.35">
      <c r="A64" s="79">
        <f t="shared" si="2"/>
        <v>47423</v>
      </c>
      <c r="B64" s="73">
        <f t="shared" si="3"/>
        <v>50</v>
      </c>
      <c r="C64" s="71">
        <f t="shared" si="4"/>
        <v>98815.938705526351</v>
      </c>
      <c r="D64" s="80">
        <f t="shared" si="5"/>
        <v>477.61037041004403</v>
      </c>
      <c r="E64" s="80">
        <f t="shared" si="6"/>
        <v>1169.9282378111131</v>
      </c>
      <c r="F64" s="80">
        <f t="shared" si="0"/>
        <v>1647.5386082211571</v>
      </c>
      <c r="G64" s="71">
        <f t="shared" si="1"/>
        <v>97646.010467715241</v>
      </c>
    </row>
    <row r="65" spans="1:7" x14ac:dyDescent="0.35">
      <c r="A65" s="79">
        <f t="shared" si="2"/>
        <v>47453</v>
      </c>
      <c r="B65" s="73">
        <f t="shared" si="3"/>
        <v>51</v>
      </c>
      <c r="C65" s="71">
        <f t="shared" si="4"/>
        <v>97646.010467715241</v>
      </c>
      <c r="D65" s="80">
        <f t="shared" si="5"/>
        <v>471.95571726062371</v>
      </c>
      <c r="E65" s="80">
        <f t="shared" si="6"/>
        <v>1175.5828909605334</v>
      </c>
      <c r="F65" s="80">
        <f t="shared" si="0"/>
        <v>1647.5386082211571</v>
      </c>
      <c r="G65" s="71">
        <f t="shared" si="1"/>
        <v>96470.427576754708</v>
      </c>
    </row>
    <row r="66" spans="1:7" x14ac:dyDescent="0.35">
      <c r="A66" s="79">
        <f t="shared" si="2"/>
        <v>47484</v>
      </c>
      <c r="B66" s="73">
        <f t="shared" si="3"/>
        <v>52</v>
      </c>
      <c r="C66" s="71">
        <f t="shared" si="4"/>
        <v>96470.427576754708</v>
      </c>
      <c r="D66" s="80">
        <f t="shared" si="5"/>
        <v>466.2737332876477</v>
      </c>
      <c r="E66" s="80">
        <f t="shared" si="6"/>
        <v>1181.2648749335094</v>
      </c>
      <c r="F66" s="80">
        <f t="shared" si="0"/>
        <v>1647.5386082211571</v>
      </c>
      <c r="G66" s="71">
        <f t="shared" si="1"/>
        <v>95289.162701821202</v>
      </c>
    </row>
    <row r="67" spans="1:7" x14ac:dyDescent="0.35">
      <c r="A67" s="79">
        <f t="shared" si="2"/>
        <v>47515</v>
      </c>
      <c r="B67" s="73">
        <f t="shared" si="3"/>
        <v>53</v>
      </c>
      <c r="C67" s="71">
        <f t="shared" si="4"/>
        <v>95289.162701821202</v>
      </c>
      <c r="D67" s="80">
        <f t="shared" si="5"/>
        <v>460.56428639213584</v>
      </c>
      <c r="E67" s="80">
        <f t="shared" si="6"/>
        <v>1186.9743218290214</v>
      </c>
      <c r="F67" s="80">
        <f t="shared" si="0"/>
        <v>1647.5386082211571</v>
      </c>
      <c r="G67" s="71">
        <f t="shared" si="1"/>
        <v>94102.188379992178</v>
      </c>
    </row>
    <row r="68" spans="1:7" x14ac:dyDescent="0.35">
      <c r="A68" s="79">
        <f t="shared" si="2"/>
        <v>47543</v>
      </c>
      <c r="B68" s="73">
        <f t="shared" si="3"/>
        <v>54</v>
      </c>
      <c r="C68" s="71">
        <f t="shared" si="4"/>
        <v>94102.188379992178</v>
      </c>
      <c r="D68" s="80">
        <f t="shared" si="5"/>
        <v>454.82724383662884</v>
      </c>
      <c r="E68" s="80">
        <f t="shared" si="6"/>
        <v>1192.7113643845282</v>
      </c>
      <c r="F68" s="80">
        <f t="shared" si="0"/>
        <v>1647.5386082211571</v>
      </c>
      <c r="G68" s="71">
        <f t="shared" si="1"/>
        <v>92909.477015607656</v>
      </c>
    </row>
    <row r="69" spans="1:7" x14ac:dyDescent="0.35">
      <c r="A69" s="79">
        <f t="shared" si="2"/>
        <v>47574</v>
      </c>
      <c r="B69" s="73">
        <f t="shared" si="3"/>
        <v>55</v>
      </c>
      <c r="C69" s="71">
        <f t="shared" si="4"/>
        <v>92909.477015607656</v>
      </c>
      <c r="D69" s="80">
        <f t="shared" si="5"/>
        <v>449.06247224210352</v>
      </c>
      <c r="E69" s="80">
        <f t="shared" si="6"/>
        <v>1198.4761359790534</v>
      </c>
      <c r="F69" s="80">
        <f t="shared" si="0"/>
        <v>1647.5386082211569</v>
      </c>
      <c r="G69" s="71">
        <f t="shared" si="1"/>
        <v>91711.000879628598</v>
      </c>
    </row>
    <row r="70" spans="1:7" x14ac:dyDescent="0.35">
      <c r="A70" s="79">
        <f t="shared" si="2"/>
        <v>47604</v>
      </c>
      <c r="B70" s="73">
        <f t="shared" si="3"/>
        <v>56</v>
      </c>
      <c r="C70" s="71">
        <f t="shared" si="4"/>
        <v>91711.000879628598</v>
      </c>
      <c r="D70" s="80">
        <f t="shared" si="5"/>
        <v>443.2698375848716</v>
      </c>
      <c r="E70" s="80">
        <f t="shared" si="6"/>
        <v>1204.2687706362856</v>
      </c>
      <c r="F70" s="80">
        <f t="shared" si="0"/>
        <v>1647.5386082211571</v>
      </c>
      <c r="G70" s="71">
        <f t="shared" si="1"/>
        <v>90506.732108992306</v>
      </c>
    </row>
    <row r="71" spans="1:7" x14ac:dyDescent="0.35">
      <c r="A71" s="79">
        <f t="shared" si="2"/>
        <v>47635</v>
      </c>
      <c r="B71" s="73">
        <f t="shared" si="3"/>
        <v>57</v>
      </c>
      <c r="C71" s="71">
        <f t="shared" si="4"/>
        <v>90506.732108992306</v>
      </c>
      <c r="D71" s="80">
        <f t="shared" si="5"/>
        <v>437.44920519346277</v>
      </c>
      <c r="E71" s="80">
        <f t="shared" si="6"/>
        <v>1210.0894030276943</v>
      </c>
      <c r="F71" s="80">
        <f t="shared" si="0"/>
        <v>1647.5386082211571</v>
      </c>
      <c r="G71" s="71">
        <f t="shared" si="1"/>
        <v>89296.642705964608</v>
      </c>
    </row>
    <row r="72" spans="1:7" x14ac:dyDescent="0.35">
      <c r="A72" s="79">
        <f t="shared" si="2"/>
        <v>47665</v>
      </c>
      <c r="B72" s="73">
        <f t="shared" si="3"/>
        <v>58</v>
      </c>
      <c r="C72" s="71">
        <f t="shared" si="4"/>
        <v>89296.642705964608</v>
      </c>
      <c r="D72" s="80">
        <f t="shared" si="5"/>
        <v>431.60043974549558</v>
      </c>
      <c r="E72" s="80">
        <f t="shared" si="6"/>
        <v>1215.9381684756615</v>
      </c>
      <c r="F72" s="80">
        <f t="shared" si="0"/>
        <v>1647.5386082211571</v>
      </c>
      <c r="G72" s="71">
        <f t="shared" si="1"/>
        <v>88080.704537488942</v>
      </c>
    </row>
    <row r="73" spans="1:7" x14ac:dyDescent="0.35">
      <c r="A73" s="79">
        <f t="shared" si="2"/>
        <v>47696</v>
      </c>
      <c r="B73" s="73">
        <f t="shared" si="3"/>
        <v>59</v>
      </c>
      <c r="C73" s="71">
        <f t="shared" si="4"/>
        <v>88080.704537488942</v>
      </c>
      <c r="D73" s="80">
        <f t="shared" si="5"/>
        <v>425.7234052645299</v>
      </c>
      <c r="E73" s="80">
        <f t="shared" si="6"/>
        <v>1221.8152029566272</v>
      </c>
      <c r="F73" s="80">
        <f t="shared" si="0"/>
        <v>1647.5386082211571</v>
      </c>
      <c r="G73" s="71">
        <f t="shared" si="1"/>
        <v>86858.889334532316</v>
      </c>
    </row>
    <row r="74" spans="1:7" x14ac:dyDescent="0.35">
      <c r="A74" s="79">
        <f t="shared" si="2"/>
        <v>47727</v>
      </c>
      <c r="B74" s="73">
        <f t="shared" si="3"/>
        <v>60</v>
      </c>
      <c r="C74" s="71">
        <f t="shared" si="4"/>
        <v>86858.889334532316</v>
      </c>
      <c r="D74" s="80">
        <f t="shared" si="5"/>
        <v>419.81796511690629</v>
      </c>
      <c r="E74" s="80">
        <f t="shared" si="6"/>
        <v>1227.7206431042509</v>
      </c>
      <c r="F74" s="80">
        <f t="shared" si="0"/>
        <v>1647.5386082211571</v>
      </c>
      <c r="G74" s="71">
        <f t="shared" si="1"/>
        <v>85631.168691428058</v>
      </c>
    </row>
    <row r="75" spans="1:7" x14ac:dyDescent="0.35">
      <c r="A75" s="79">
        <f t="shared" ref="A75:A138" si="7">IF(B75="","",EDATE(A74,1))</f>
        <v>47757</v>
      </c>
      <c r="B75" s="73">
        <f t="shared" ref="B75:B138" si="8">IF(B74="","",IF(SUM(B74)+1&lt;=$E$7,SUM(B74)+1,""))</f>
        <v>61</v>
      </c>
      <c r="C75" s="71">
        <f t="shared" ref="C75:C138" si="9">IF(B75="","",G74)</f>
        <v>85631.168691428058</v>
      </c>
      <c r="D75" s="80">
        <f t="shared" ref="D75:D138" si="10">IF(B75="","",IPMT($E$11/12,B75,$E$7,-$E$8,$E$9,0))</f>
        <v>413.88398200856898</v>
      </c>
      <c r="E75" s="80">
        <f t="shared" ref="E75:E138" si="11">IF(B75="","",PPMT($E$11/12,B75,$E$7,-$E$8,$E$9,0))</f>
        <v>1233.654626212588</v>
      </c>
      <c r="F75" s="80">
        <f t="shared" ref="F75:F138" si="12">IF(B75="","",SUM(D75:E75))</f>
        <v>1647.5386082211571</v>
      </c>
      <c r="G75" s="71">
        <f t="shared" ref="G75:G138" si="13">IF(B75="","",SUM(C75)-SUM(E75))</f>
        <v>84397.514065215466</v>
      </c>
    </row>
    <row r="76" spans="1:7" x14ac:dyDescent="0.35">
      <c r="A76" s="79">
        <f t="shared" si="7"/>
        <v>47788</v>
      </c>
      <c r="B76" s="73">
        <f t="shared" si="8"/>
        <v>62</v>
      </c>
      <c r="C76" s="71">
        <f t="shared" si="9"/>
        <v>84397.514065215466</v>
      </c>
      <c r="D76" s="80">
        <f t="shared" si="10"/>
        <v>407.92131798187489</v>
      </c>
      <c r="E76" s="80">
        <f t="shared" si="11"/>
        <v>1239.6172902392823</v>
      </c>
      <c r="F76" s="80">
        <f t="shared" si="12"/>
        <v>1647.5386082211571</v>
      </c>
      <c r="G76" s="71">
        <f t="shared" si="13"/>
        <v>83157.89677497618</v>
      </c>
    </row>
    <row r="77" spans="1:7" x14ac:dyDescent="0.35">
      <c r="A77" s="79">
        <f t="shared" si="7"/>
        <v>47818</v>
      </c>
      <c r="B77" s="73">
        <f t="shared" si="8"/>
        <v>63</v>
      </c>
      <c r="C77" s="71">
        <f t="shared" si="9"/>
        <v>83157.89677497618</v>
      </c>
      <c r="D77" s="80">
        <f t="shared" si="10"/>
        <v>401.92983441238505</v>
      </c>
      <c r="E77" s="80">
        <f t="shared" si="11"/>
        <v>1245.6087738087722</v>
      </c>
      <c r="F77" s="80">
        <f t="shared" si="12"/>
        <v>1647.5386082211571</v>
      </c>
      <c r="G77" s="71">
        <f t="shared" si="13"/>
        <v>81912.288001167413</v>
      </c>
    </row>
    <row r="78" spans="1:7" x14ac:dyDescent="0.35">
      <c r="A78" s="79">
        <f t="shared" si="7"/>
        <v>47849</v>
      </c>
      <c r="B78" s="73">
        <f t="shared" si="8"/>
        <v>64</v>
      </c>
      <c r="C78" s="71">
        <f t="shared" si="9"/>
        <v>81912.288001167413</v>
      </c>
      <c r="D78" s="80">
        <f t="shared" si="10"/>
        <v>395.90939200564259</v>
      </c>
      <c r="E78" s="80">
        <f t="shared" si="11"/>
        <v>1251.6292162155146</v>
      </c>
      <c r="F78" s="80">
        <f t="shared" si="12"/>
        <v>1647.5386082211571</v>
      </c>
      <c r="G78" s="71">
        <f t="shared" si="13"/>
        <v>80660.658784951898</v>
      </c>
    </row>
    <row r="79" spans="1:7" x14ac:dyDescent="0.35">
      <c r="A79" s="79">
        <f t="shared" si="7"/>
        <v>47880</v>
      </c>
      <c r="B79" s="73">
        <f t="shared" si="8"/>
        <v>65</v>
      </c>
      <c r="C79" s="71">
        <f t="shared" si="9"/>
        <v>80660.658784951898</v>
      </c>
      <c r="D79" s="80">
        <f t="shared" si="10"/>
        <v>389.85985079393436</v>
      </c>
      <c r="E79" s="80">
        <f t="shared" si="11"/>
        <v>1257.6787574272228</v>
      </c>
      <c r="F79" s="80">
        <f t="shared" si="12"/>
        <v>1647.5386082211571</v>
      </c>
      <c r="G79" s="71">
        <f t="shared" si="13"/>
        <v>79402.980027524682</v>
      </c>
    </row>
    <row r="80" spans="1:7" x14ac:dyDescent="0.35">
      <c r="A80" s="79">
        <f t="shared" si="7"/>
        <v>47908</v>
      </c>
      <c r="B80" s="73">
        <f t="shared" si="8"/>
        <v>66</v>
      </c>
      <c r="C80" s="71">
        <f t="shared" si="9"/>
        <v>79402.980027524682</v>
      </c>
      <c r="D80" s="80">
        <f t="shared" si="10"/>
        <v>383.78107013303605</v>
      </c>
      <c r="E80" s="80">
        <f t="shared" si="11"/>
        <v>1263.7575380881212</v>
      </c>
      <c r="F80" s="80">
        <f t="shared" si="12"/>
        <v>1647.5386082211573</v>
      </c>
      <c r="G80" s="71">
        <f t="shared" si="13"/>
        <v>78139.222489436565</v>
      </c>
    </row>
    <row r="81" spans="1:7" x14ac:dyDescent="0.35">
      <c r="A81" s="79">
        <f t="shared" si="7"/>
        <v>47939</v>
      </c>
      <c r="B81" s="73">
        <f t="shared" si="8"/>
        <v>67</v>
      </c>
      <c r="C81" s="71">
        <f t="shared" si="9"/>
        <v>78139.222489436565</v>
      </c>
      <c r="D81" s="80">
        <f t="shared" si="10"/>
        <v>377.6729086989435</v>
      </c>
      <c r="E81" s="80">
        <f t="shared" si="11"/>
        <v>1269.8656995222136</v>
      </c>
      <c r="F81" s="80">
        <f t="shared" si="12"/>
        <v>1647.5386082211571</v>
      </c>
      <c r="G81" s="71">
        <f t="shared" si="13"/>
        <v>76869.356789914353</v>
      </c>
    </row>
    <row r="82" spans="1:7" x14ac:dyDescent="0.35">
      <c r="A82" s="79">
        <f t="shared" si="7"/>
        <v>47969</v>
      </c>
      <c r="B82" s="73">
        <f t="shared" si="8"/>
        <v>68</v>
      </c>
      <c r="C82" s="71">
        <f t="shared" si="9"/>
        <v>76869.356789914353</v>
      </c>
      <c r="D82" s="80">
        <f t="shared" si="10"/>
        <v>371.53522448458614</v>
      </c>
      <c r="E82" s="80">
        <f t="shared" si="11"/>
        <v>1276.0033837365711</v>
      </c>
      <c r="F82" s="80">
        <f t="shared" si="12"/>
        <v>1647.5386082211571</v>
      </c>
      <c r="G82" s="71">
        <f t="shared" si="13"/>
        <v>75593.353406177775</v>
      </c>
    </row>
    <row r="83" spans="1:7" x14ac:dyDescent="0.35">
      <c r="A83" s="79">
        <f t="shared" si="7"/>
        <v>48000</v>
      </c>
      <c r="B83" s="73">
        <f t="shared" si="8"/>
        <v>69</v>
      </c>
      <c r="C83" s="71">
        <f t="shared" si="9"/>
        <v>75593.353406177775</v>
      </c>
      <c r="D83" s="80">
        <f t="shared" si="10"/>
        <v>365.367874796526</v>
      </c>
      <c r="E83" s="80">
        <f t="shared" si="11"/>
        <v>1282.1707334246312</v>
      </c>
      <c r="F83" s="80">
        <f t="shared" si="12"/>
        <v>1647.5386082211571</v>
      </c>
      <c r="G83" s="71">
        <f t="shared" si="13"/>
        <v>74311.182672753144</v>
      </c>
    </row>
    <row r="84" spans="1:7" x14ac:dyDescent="0.35">
      <c r="A84" s="79">
        <f t="shared" si="7"/>
        <v>48030</v>
      </c>
      <c r="B84" s="73">
        <f t="shared" si="8"/>
        <v>70</v>
      </c>
      <c r="C84" s="71">
        <f t="shared" si="9"/>
        <v>74311.182672753144</v>
      </c>
      <c r="D84" s="80">
        <f t="shared" si="10"/>
        <v>359.17071625164027</v>
      </c>
      <c r="E84" s="80">
        <f t="shared" si="11"/>
        <v>1288.3678919695167</v>
      </c>
      <c r="F84" s="80">
        <f t="shared" si="12"/>
        <v>1647.5386082211569</v>
      </c>
      <c r="G84" s="71">
        <f t="shared" si="13"/>
        <v>73022.814780783621</v>
      </c>
    </row>
    <row r="85" spans="1:7" x14ac:dyDescent="0.35">
      <c r="A85" s="79">
        <f t="shared" si="7"/>
        <v>48061</v>
      </c>
      <c r="B85" s="73">
        <f t="shared" si="8"/>
        <v>71</v>
      </c>
      <c r="C85" s="71">
        <f t="shared" si="9"/>
        <v>73022.814780783621</v>
      </c>
      <c r="D85" s="80">
        <f t="shared" si="10"/>
        <v>352.94360477378757</v>
      </c>
      <c r="E85" s="80">
        <f t="shared" si="11"/>
        <v>1294.5950034473694</v>
      </c>
      <c r="F85" s="80">
        <f t="shared" si="12"/>
        <v>1647.5386082211571</v>
      </c>
      <c r="G85" s="71">
        <f t="shared" si="13"/>
        <v>71728.219777336257</v>
      </c>
    </row>
    <row r="86" spans="1:7" x14ac:dyDescent="0.35">
      <c r="A86" s="79">
        <f t="shared" si="7"/>
        <v>48092</v>
      </c>
      <c r="B86" s="73">
        <f t="shared" si="8"/>
        <v>72</v>
      </c>
      <c r="C86" s="71">
        <f t="shared" si="9"/>
        <v>71728.219777336257</v>
      </c>
      <c r="D86" s="80">
        <f t="shared" si="10"/>
        <v>346.68639559045857</v>
      </c>
      <c r="E86" s="80">
        <f t="shared" si="11"/>
        <v>1300.8522126306984</v>
      </c>
      <c r="F86" s="80">
        <f t="shared" si="12"/>
        <v>1647.5386082211571</v>
      </c>
      <c r="G86" s="71">
        <f t="shared" si="13"/>
        <v>70427.367564705564</v>
      </c>
    </row>
    <row r="87" spans="1:7" x14ac:dyDescent="0.35">
      <c r="A87" s="79">
        <f t="shared" si="7"/>
        <v>48122</v>
      </c>
      <c r="B87" s="73">
        <f t="shared" si="8"/>
        <v>73</v>
      </c>
      <c r="C87" s="71">
        <f t="shared" si="9"/>
        <v>70427.367564705564</v>
      </c>
      <c r="D87" s="80">
        <f t="shared" si="10"/>
        <v>340.39894322941024</v>
      </c>
      <c r="E87" s="80">
        <f t="shared" si="11"/>
        <v>1307.1396649917469</v>
      </c>
      <c r="F87" s="80">
        <f t="shared" si="12"/>
        <v>1647.5386082211571</v>
      </c>
      <c r="G87" s="71">
        <f t="shared" si="13"/>
        <v>69120.22789971382</v>
      </c>
    </row>
    <row r="88" spans="1:7" x14ac:dyDescent="0.35">
      <c r="A88" s="79">
        <f t="shared" si="7"/>
        <v>48153</v>
      </c>
      <c r="B88" s="73">
        <f t="shared" si="8"/>
        <v>74</v>
      </c>
      <c r="C88" s="71">
        <f t="shared" si="9"/>
        <v>69120.22789971382</v>
      </c>
      <c r="D88" s="80">
        <f t="shared" si="10"/>
        <v>334.08110151528348</v>
      </c>
      <c r="E88" s="80">
        <f t="shared" si="11"/>
        <v>1313.4575067058738</v>
      </c>
      <c r="F88" s="80">
        <f t="shared" si="12"/>
        <v>1647.5386082211573</v>
      </c>
      <c r="G88" s="71">
        <f t="shared" si="13"/>
        <v>67806.770393007944</v>
      </c>
    </row>
    <row r="89" spans="1:7" x14ac:dyDescent="0.35">
      <c r="A89" s="79">
        <f t="shared" si="7"/>
        <v>48183</v>
      </c>
      <c r="B89" s="73">
        <f t="shared" si="8"/>
        <v>75</v>
      </c>
      <c r="C89" s="71">
        <f t="shared" si="9"/>
        <v>67806.770393007944</v>
      </c>
      <c r="D89" s="80">
        <f t="shared" si="10"/>
        <v>327.7327235662051</v>
      </c>
      <c r="E89" s="80">
        <f t="shared" si="11"/>
        <v>1319.805884654952</v>
      </c>
      <c r="F89" s="80">
        <f t="shared" si="12"/>
        <v>1647.5386082211571</v>
      </c>
      <c r="G89" s="71">
        <f t="shared" si="13"/>
        <v>66486.96450835299</v>
      </c>
    </row>
    <row r="90" spans="1:7" x14ac:dyDescent="0.35">
      <c r="A90" s="79">
        <f t="shared" si="7"/>
        <v>48214</v>
      </c>
      <c r="B90" s="73">
        <f t="shared" si="8"/>
        <v>76</v>
      </c>
      <c r="C90" s="71">
        <f t="shared" si="9"/>
        <v>66486.96450835299</v>
      </c>
      <c r="D90" s="80">
        <f t="shared" si="10"/>
        <v>321.35366179037288</v>
      </c>
      <c r="E90" s="80">
        <f t="shared" si="11"/>
        <v>1326.1849464307843</v>
      </c>
      <c r="F90" s="80">
        <f t="shared" si="12"/>
        <v>1647.5386082211571</v>
      </c>
      <c r="G90" s="71">
        <f t="shared" si="13"/>
        <v>65160.779561922209</v>
      </c>
    </row>
    <row r="91" spans="1:7" x14ac:dyDescent="0.35">
      <c r="A91" s="79">
        <f t="shared" si="7"/>
        <v>48245</v>
      </c>
      <c r="B91" s="73">
        <f t="shared" si="8"/>
        <v>77</v>
      </c>
      <c r="C91" s="71">
        <f t="shared" si="9"/>
        <v>65160.779561922209</v>
      </c>
      <c r="D91" s="80">
        <f t="shared" si="10"/>
        <v>314.943767882624</v>
      </c>
      <c r="E91" s="80">
        <f t="shared" si="11"/>
        <v>1332.5948403385332</v>
      </c>
      <c r="F91" s="80">
        <f t="shared" si="12"/>
        <v>1647.5386082211571</v>
      </c>
      <c r="G91" s="71">
        <f t="shared" si="13"/>
        <v>63828.184721583675</v>
      </c>
    </row>
    <row r="92" spans="1:7" x14ac:dyDescent="0.35">
      <c r="A92" s="79">
        <f t="shared" si="7"/>
        <v>48274</v>
      </c>
      <c r="B92" s="73">
        <f t="shared" si="8"/>
        <v>78</v>
      </c>
      <c r="C92" s="71">
        <f t="shared" si="9"/>
        <v>63828.184721583675</v>
      </c>
      <c r="D92" s="80">
        <f t="shared" si="10"/>
        <v>308.50289282098777</v>
      </c>
      <c r="E92" s="80">
        <f t="shared" si="11"/>
        <v>1339.0357154001692</v>
      </c>
      <c r="F92" s="80">
        <f t="shared" si="12"/>
        <v>1647.5386082211571</v>
      </c>
      <c r="G92" s="71">
        <f t="shared" si="13"/>
        <v>62489.149006183507</v>
      </c>
    </row>
    <row r="93" spans="1:7" x14ac:dyDescent="0.35">
      <c r="A93" s="79">
        <f t="shared" si="7"/>
        <v>48305</v>
      </c>
      <c r="B93" s="73">
        <f t="shared" si="8"/>
        <v>79</v>
      </c>
      <c r="C93" s="71">
        <f t="shared" si="9"/>
        <v>62489.149006183507</v>
      </c>
      <c r="D93" s="80">
        <f t="shared" si="10"/>
        <v>302.0308868632203</v>
      </c>
      <c r="E93" s="80">
        <f t="shared" si="11"/>
        <v>1345.5077213579368</v>
      </c>
      <c r="F93" s="80">
        <f t="shared" si="12"/>
        <v>1647.5386082211571</v>
      </c>
      <c r="G93" s="71">
        <f t="shared" si="13"/>
        <v>61143.641284825571</v>
      </c>
    </row>
    <row r="94" spans="1:7" x14ac:dyDescent="0.35">
      <c r="A94" s="79">
        <f t="shared" si="7"/>
        <v>48335</v>
      </c>
      <c r="B94" s="73">
        <f t="shared" si="8"/>
        <v>80</v>
      </c>
      <c r="C94" s="71">
        <f t="shared" si="9"/>
        <v>61143.641284825571</v>
      </c>
      <c r="D94" s="80">
        <f t="shared" si="10"/>
        <v>295.52759954332356</v>
      </c>
      <c r="E94" s="80">
        <f t="shared" si="11"/>
        <v>1352.0110086778336</v>
      </c>
      <c r="F94" s="80">
        <f t="shared" si="12"/>
        <v>1647.5386082211571</v>
      </c>
      <c r="G94" s="71">
        <f t="shared" si="13"/>
        <v>59791.630276147735</v>
      </c>
    </row>
    <row r="95" spans="1:7" x14ac:dyDescent="0.35">
      <c r="A95" s="79">
        <f t="shared" si="7"/>
        <v>48366</v>
      </c>
      <c r="B95" s="73">
        <f t="shared" si="8"/>
        <v>81</v>
      </c>
      <c r="C95" s="71">
        <f t="shared" si="9"/>
        <v>59791.630276147735</v>
      </c>
      <c r="D95" s="80">
        <f t="shared" si="10"/>
        <v>288.99287966804741</v>
      </c>
      <c r="E95" s="80">
        <f t="shared" si="11"/>
        <v>1358.5457285531097</v>
      </c>
      <c r="F95" s="80">
        <f t="shared" si="12"/>
        <v>1647.5386082211571</v>
      </c>
      <c r="G95" s="71">
        <f t="shared" si="13"/>
        <v>58433.084547594626</v>
      </c>
    </row>
    <row r="96" spans="1:7" x14ac:dyDescent="0.35">
      <c r="A96" s="79">
        <f t="shared" si="7"/>
        <v>48396</v>
      </c>
      <c r="B96" s="73">
        <f t="shared" si="8"/>
        <v>82</v>
      </c>
      <c r="C96" s="71">
        <f t="shared" si="9"/>
        <v>58433.084547594626</v>
      </c>
      <c r="D96" s="80">
        <f t="shared" si="10"/>
        <v>282.42657531337409</v>
      </c>
      <c r="E96" s="80">
        <f t="shared" si="11"/>
        <v>1365.1120329077833</v>
      </c>
      <c r="F96" s="80">
        <f t="shared" si="12"/>
        <v>1647.5386082211573</v>
      </c>
      <c r="G96" s="71">
        <f t="shared" si="13"/>
        <v>57067.972514686844</v>
      </c>
    </row>
    <row r="97" spans="1:7" x14ac:dyDescent="0.35">
      <c r="A97" s="79">
        <f t="shared" si="7"/>
        <v>48427</v>
      </c>
      <c r="B97" s="73">
        <f t="shared" si="8"/>
        <v>83</v>
      </c>
      <c r="C97" s="71">
        <f t="shared" si="9"/>
        <v>57067.972514686844</v>
      </c>
      <c r="D97" s="80">
        <f t="shared" si="10"/>
        <v>275.82853382098642</v>
      </c>
      <c r="E97" s="80">
        <f t="shared" si="11"/>
        <v>1371.7100744001705</v>
      </c>
      <c r="F97" s="80">
        <f t="shared" si="12"/>
        <v>1647.5386082211569</v>
      </c>
      <c r="G97" s="71">
        <f t="shared" si="13"/>
        <v>55696.262440286671</v>
      </c>
    </row>
    <row r="98" spans="1:7" x14ac:dyDescent="0.35">
      <c r="A98" s="79">
        <f t="shared" si="7"/>
        <v>48458</v>
      </c>
      <c r="B98" s="73">
        <f t="shared" si="8"/>
        <v>84</v>
      </c>
      <c r="C98" s="71">
        <f t="shared" si="9"/>
        <v>55696.262440286671</v>
      </c>
      <c r="D98" s="80">
        <f t="shared" si="10"/>
        <v>269.19860179471897</v>
      </c>
      <c r="E98" s="80">
        <f t="shared" si="11"/>
        <v>1378.3400064264381</v>
      </c>
      <c r="F98" s="80">
        <f t="shared" si="12"/>
        <v>1647.5386082211571</v>
      </c>
      <c r="G98" s="71">
        <f t="shared" si="13"/>
        <v>54317.922433860236</v>
      </c>
    </row>
    <row r="99" spans="1:7" x14ac:dyDescent="0.35">
      <c r="A99" s="79">
        <f t="shared" si="7"/>
        <v>48488</v>
      </c>
      <c r="B99" s="73">
        <f t="shared" si="8"/>
        <v>85</v>
      </c>
      <c r="C99" s="71">
        <f t="shared" si="9"/>
        <v>54317.922433860236</v>
      </c>
      <c r="D99" s="80">
        <f t="shared" si="10"/>
        <v>262.53662509699114</v>
      </c>
      <c r="E99" s="80">
        <f t="shared" si="11"/>
        <v>1385.0019831241659</v>
      </c>
      <c r="F99" s="80">
        <f t="shared" si="12"/>
        <v>1647.5386082211571</v>
      </c>
      <c r="G99" s="71">
        <f t="shared" si="13"/>
        <v>52932.92045073607</v>
      </c>
    </row>
    <row r="100" spans="1:7" x14ac:dyDescent="0.35">
      <c r="A100" s="79">
        <f t="shared" si="7"/>
        <v>48519</v>
      </c>
      <c r="B100" s="73">
        <f t="shared" si="8"/>
        <v>86</v>
      </c>
      <c r="C100" s="71">
        <f t="shared" si="9"/>
        <v>52932.92045073607</v>
      </c>
      <c r="D100" s="80">
        <f t="shared" si="10"/>
        <v>255.84244884522434</v>
      </c>
      <c r="E100" s="80">
        <f t="shared" si="11"/>
        <v>1391.6961593759327</v>
      </c>
      <c r="F100" s="80">
        <f t="shared" si="12"/>
        <v>1647.5386082211571</v>
      </c>
      <c r="G100" s="71">
        <f t="shared" si="13"/>
        <v>51541.224291360137</v>
      </c>
    </row>
    <row r="101" spans="1:7" x14ac:dyDescent="0.35">
      <c r="A101" s="79">
        <f t="shared" si="7"/>
        <v>48549</v>
      </c>
      <c r="B101" s="73">
        <f t="shared" si="8"/>
        <v>87</v>
      </c>
      <c r="C101" s="71">
        <f t="shared" si="9"/>
        <v>51541.224291360137</v>
      </c>
      <c r="D101" s="80">
        <f t="shared" si="10"/>
        <v>249.1159174082407</v>
      </c>
      <c r="E101" s="80">
        <f t="shared" si="11"/>
        <v>1398.4226908129162</v>
      </c>
      <c r="F101" s="80">
        <f t="shared" si="12"/>
        <v>1647.5386082211569</v>
      </c>
      <c r="G101" s="71">
        <f t="shared" si="13"/>
        <v>50142.801600547224</v>
      </c>
    </row>
    <row r="102" spans="1:7" x14ac:dyDescent="0.35">
      <c r="A102" s="79">
        <f t="shared" si="7"/>
        <v>48580</v>
      </c>
      <c r="B102" s="73">
        <f t="shared" si="8"/>
        <v>88</v>
      </c>
      <c r="C102" s="71">
        <f t="shared" si="9"/>
        <v>50142.801600547224</v>
      </c>
      <c r="D102" s="80">
        <f t="shared" si="10"/>
        <v>242.35687440264493</v>
      </c>
      <c r="E102" s="80">
        <f t="shared" si="11"/>
        <v>1405.1817338185122</v>
      </c>
      <c r="F102" s="80">
        <f t="shared" si="12"/>
        <v>1647.5386082211571</v>
      </c>
      <c r="G102" s="71">
        <f t="shared" si="13"/>
        <v>48737.61986672871</v>
      </c>
    </row>
    <row r="103" spans="1:7" x14ac:dyDescent="0.35">
      <c r="A103" s="79">
        <f t="shared" si="7"/>
        <v>48611</v>
      </c>
      <c r="B103" s="73">
        <f t="shared" si="8"/>
        <v>89</v>
      </c>
      <c r="C103" s="71">
        <f t="shared" si="9"/>
        <v>48737.61986672871</v>
      </c>
      <c r="D103" s="80">
        <f t="shared" si="10"/>
        <v>235.56516268918878</v>
      </c>
      <c r="E103" s="80">
        <f t="shared" si="11"/>
        <v>1411.9734455319683</v>
      </c>
      <c r="F103" s="80">
        <f t="shared" si="12"/>
        <v>1647.5386082211571</v>
      </c>
      <c r="G103" s="71">
        <f t="shared" si="13"/>
        <v>47325.64642119674</v>
      </c>
    </row>
    <row r="104" spans="1:7" x14ac:dyDescent="0.35">
      <c r="A104" s="79">
        <f t="shared" si="7"/>
        <v>48639</v>
      </c>
      <c r="B104" s="73">
        <f t="shared" si="8"/>
        <v>90</v>
      </c>
      <c r="C104" s="71">
        <f t="shared" si="9"/>
        <v>47325.64642119674</v>
      </c>
      <c r="D104" s="80">
        <f t="shared" si="10"/>
        <v>228.74062436911763</v>
      </c>
      <c r="E104" s="80">
        <f t="shared" si="11"/>
        <v>1418.7979838520396</v>
      </c>
      <c r="F104" s="80">
        <f t="shared" si="12"/>
        <v>1647.5386082211571</v>
      </c>
      <c r="G104" s="71">
        <f t="shared" si="13"/>
        <v>45906.848437344699</v>
      </c>
    </row>
    <row r="105" spans="1:7" x14ac:dyDescent="0.35">
      <c r="A105" s="79">
        <f t="shared" si="7"/>
        <v>48670</v>
      </c>
      <c r="B105" s="73">
        <f t="shared" si="8"/>
        <v>91</v>
      </c>
      <c r="C105" s="71">
        <f t="shared" si="9"/>
        <v>45906.848437344699</v>
      </c>
      <c r="D105" s="80">
        <f t="shared" si="10"/>
        <v>221.88310078049938</v>
      </c>
      <c r="E105" s="80">
        <f t="shared" si="11"/>
        <v>1425.6555074406576</v>
      </c>
      <c r="F105" s="80">
        <f t="shared" si="12"/>
        <v>1647.5386082211571</v>
      </c>
      <c r="G105" s="71">
        <f t="shared" si="13"/>
        <v>44481.192929904042</v>
      </c>
    </row>
    <row r="106" spans="1:7" x14ac:dyDescent="0.35">
      <c r="A106" s="79">
        <f t="shared" si="7"/>
        <v>48700</v>
      </c>
      <c r="B106" s="73">
        <f t="shared" si="8"/>
        <v>92</v>
      </c>
      <c r="C106" s="71">
        <f t="shared" si="9"/>
        <v>44481.192929904042</v>
      </c>
      <c r="D106" s="80">
        <f t="shared" si="10"/>
        <v>214.99243249453625</v>
      </c>
      <c r="E106" s="80">
        <f t="shared" si="11"/>
        <v>1432.546175726621</v>
      </c>
      <c r="F106" s="80">
        <f t="shared" si="12"/>
        <v>1647.5386082211571</v>
      </c>
      <c r="G106" s="71">
        <f t="shared" si="13"/>
        <v>43048.646754177418</v>
      </c>
    </row>
    <row r="107" spans="1:7" x14ac:dyDescent="0.35">
      <c r="A107" s="79">
        <f t="shared" si="7"/>
        <v>48731</v>
      </c>
      <c r="B107" s="73">
        <f t="shared" si="8"/>
        <v>93</v>
      </c>
      <c r="C107" s="71">
        <f t="shared" si="9"/>
        <v>43048.646754177418</v>
      </c>
      <c r="D107" s="80">
        <f t="shared" si="10"/>
        <v>208.06845931185759</v>
      </c>
      <c r="E107" s="80">
        <f t="shared" si="11"/>
        <v>1439.4701489092997</v>
      </c>
      <c r="F107" s="80">
        <f t="shared" si="12"/>
        <v>1647.5386082211573</v>
      </c>
      <c r="G107" s="71">
        <f t="shared" si="13"/>
        <v>41609.17660526812</v>
      </c>
    </row>
    <row r="108" spans="1:7" x14ac:dyDescent="0.35">
      <c r="A108" s="79">
        <f t="shared" si="7"/>
        <v>48761</v>
      </c>
      <c r="B108" s="73">
        <f t="shared" si="8"/>
        <v>94</v>
      </c>
      <c r="C108" s="71">
        <f t="shared" si="9"/>
        <v>41609.17660526812</v>
      </c>
      <c r="D108" s="80">
        <f t="shared" si="10"/>
        <v>201.11102025879595</v>
      </c>
      <c r="E108" s="80">
        <f t="shared" si="11"/>
        <v>1446.427587962361</v>
      </c>
      <c r="F108" s="80">
        <f t="shared" si="12"/>
        <v>1647.5386082211569</v>
      </c>
      <c r="G108" s="71">
        <f t="shared" si="13"/>
        <v>40162.749017305759</v>
      </c>
    </row>
    <row r="109" spans="1:7" x14ac:dyDescent="0.35">
      <c r="A109" s="79">
        <f t="shared" si="7"/>
        <v>48792</v>
      </c>
      <c r="B109" s="73">
        <f t="shared" si="8"/>
        <v>95</v>
      </c>
      <c r="C109" s="71">
        <f t="shared" si="9"/>
        <v>40162.749017305759</v>
      </c>
      <c r="D109" s="80">
        <f t="shared" si="10"/>
        <v>194.11995358364456</v>
      </c>
      <c r="E109" s="80">
        <f t="shared" si="11"/>
        <v>1453.4186546375126</v>
      </c>
      <c r="F109" s="80">
        <f t="shared" si="12"/>
        <v>1647.5386082211571</v>
      </c>
      <c r="G109" s="71">
        <f t="shared" si="13"/>
        <v>38709.330362668246</v>
      </c>
    </row>
    <row r="110" spans="1:7" x14ac:dyDescent="0.35">
      <c r="A110" s="79">
        <f t="shared" si="7"/>
        <v>48823</v>
      </c>
      <c r="B110" s="73">
        <f t="shared" si="8"/>
        <v>96</v>
      </c>
      <c r="C110" s="71">
        <f t="shared" si="9"/>
        <v>38709.330362668246</v>
      </c>
      <c r="D110" s="80">
        <f t="shared" si="10"/>
        <v>187.09509675289658</v>
      </c>
      <c r="E110" s="80">
        <f t="shared" si="11"/>
        <v>1460.4435114682606</v>
      </c>
      <c r="F110" s="80">
        <f t="shared" si="12"/>
        <v>1647.5386082211571</v>
      </c>
      <c r="G110" s="71">
        <f t="shared" si="13"/>
        <v>37248.886851199983</v>
      </c>
    </row>
    <row r="111" spans="1:7" x14ac:dyDescent="0.35">
      <c r="A111" s="79">
        <f t="shared" si="7"/>
        <v>48853</v>
      </c>
      <c r="B111" s="73">
        <f t="shared" si="8"/>
        <v>97</v>
      </c>
      <c r="C111" s="71">
        <f t="shared" si="9"/>
        <v>37248.886851199983</v>
      </c>
      <c r="D111" s="80">
        <f t="shared" si="10"/>
        <v>180.03628644746664</v>
      </c>
      <c r="E111" s="80">
        <f t="shared" si="11"/>
        <v>1467.5023217736907</v>
      </c>
      <c r="F111" s="80">
        <f t="shared" si="12"/>
        <v>1647.5386082211573</v>
      </c>
      <c r="G111" s="71">
        <f t="shared" si="13"/>
        <v>35781.384529426294</v>
      </c>
    </row>
    <row r="112" spans="1:7" x14ac:dyDescent="0.35">
      <c r="A112" s="79">
        <f t="shared" si="7"/>
        <v>48884</v>
      </c>
      <c r="B112" s="73">
        <f t="shared" si="8"/>
        <v>98</v>
      </c>
      <c r="C112" s="71">
        <f t="shared" si="9"/>
        <v>35781.384529426294</v>
      </c>
      <c r="D112" s="80">
        <f t="shared" si="10"/>
        <v>172.94335855889381</v>
      </c>
      <c r="E112" s="80">
        <f t="shared" si="11"/>
        <v>1474.5952496622631</v>
      </c>
      <c r="F112" s="80">
        <f t="shared" si="12"/>
        <v>1647.5386082211569</v>
      </c>
      <c r="G112" s="71">
        <f t="shared" si="13"/>
        <v>34306.789279764031</v>
      </c>
    </row>
    <row r="113" spans="1:7" x14ac:dyDescent="0.35">
      <c r="A113" s="79">
        <f t="shared" si="7"/>
        <v>48914</v>
      </c>
      <c r="B113" s="73">
        <f t="shared" si="8"/>
        <v>99</v>
      </c>
      <c r="C113" s="71">
        <f t="shared" si="9"/>
        <v>34306.789279764031</v>
      </c>
      <c r="D113" s="80">
        <f t="shared" si="10"/>
        <v>165.8161481855262</v>
      </c>
      <c r="E113" s="80">
        <f t="shared" si="11"/>
        <v>1481.7224600356308</v>
      </c>
      <c r="F113" s="80">
        <f t="shared" si="12"/>
        <v>1647.5386082211569</v>
      </c>
      <c r="G113" s="71">
        <f t="shared" si="13"/>
        <v>32825.066819728403</v>
      </c>
    </row>
    <row r="114" spans="1:7" x14ac:dyDescent="0.35">
      <c r="A114" s="79">
        <f t="shared" si="7"/>
        <v>48945</v>
      </c>
      <c r="B114" s="73">
        <f t="shared" si="8"/>
        <v>100</v>
      </c>
      <c r="C114" s="71">
        <f t="shared" si="9"/>
        <v>32825.066819728403</v>
      </c>
      <c r="D114" s="80">
        <f t="shared" si="10"/>
        <v>158.65448962868729</v>
      </c>
      <c r="E114" s="80">
        <f t="shared" si="11"/>
        <v>1488.8841185924698</v>
      </c>
      <c r="F114" s="80">
        <f t="shared" si="12"/>
        <v>1647.5386082211571</v>
      </c>
      <c r="G114" s="71">
        <f t="shared" si="13"/>
        <v>31336.182701135935</v>
      </c>
    </row>
    <row r="115" spans="1:7" x14ac:dyDescent="0.35">
      <c r="A115" s="79">
        <f t="shared" si="7"/>
        <v>48976</v>
      </c>
      <c r="B115" s="73">
        <f t="shared" si="8"/>
        <v>101</v>
      </c>
      <c r="C115" s="71">
        <f t="shared" si="9"/>
        <v>31336.182701135935</v>
      </c>
      <c r="D115" s="80">
        <f t="shared" si="10"/>
        <v>151.45821638882376</v>
      </c>
      <c r="E115" s="80">
        <f t="shared" si="11"/>
        <v>1496.0803918323334</v>
      </c>
      <c r="F115" s="80">
        <f t="shared" si="12"/>
        <v>1647.5386082211571</v>
      </c>
      <c r="G115" s="71">
        <f t="shared" si="13"/>
        <v>29840.102309303602</v>
      </c>
    </row>
    <row r="116" spans="1:7" x14ac:dyDescent="0.35">
      <c r="A116" s="79">
        <f t="shared" si="7"/>
        <v>49004</v>
      </c>
      <c r="B116" s="73">
        <f t="shared" si="8"/>
        <v>102</v>
      </c>
      <c r="C116" s="71">
        <f t="shared" si="9"/>
        <v>29840.102309303602</v>
      </c>
      <c r="D116" s="80">
        <f t="shared" si="10"/>
        <v>144.22716116163409</v>
      </c>
      <c r="E116" s="80">
        <f t="shared" si="11"/>
        <v>1503.3114470595231</v>
      </c>
      <c r="F116" s="80">
        <f t="shared" si="12"/>
        <v>1647.5386082211571</v>
      </c>
      <c r="G116" s="71">
        <f t="shared" si="13"/>
        <v>28336.790862244077</v>
      </c>
    </row>
    <row r="117" spans="1:7" x14ac:dyDescent="0.35">
      <c r="A117" s="79">
        <f t="shared" si="7"/>
        <v>49035</v>
      </c>
      <c r="B117" s="73">
        <f t="shared" si="8"/>
        <v>103</v>
      </c>
      <c r="C117" s="71">
        <f t="shared" si="9"/>
        <v>28336.790862244077</v>
      </c>
      <c r="D117" s="80">
        <f t="shared" si="10"/>
        <v>136.96115583417975</v>
      </c>
      <c r="E117" s="80">
        <f t="shared" si="11"/>
        <v>1510.5774523869773</v>
      </c>
      <c r="F117" s="80">
        <f t="shared" si="12"/>
        <v>1647.5386082211571</v>
      </c>
      <c r="G117" s="71">
        <f t="shared" si="13"/>
        <v>26826.2134098571</v>
      </c>
    </row>
    <row r="118" spans="1:7" x14ac:dyDescent="0.35">
      <c r="A118" s="79">
        <f t="shared" si="7"/>
        <v>49065</v>
      </c>
      <c r="B118" s="73">
        <f t="shared" si="8"/>
        <v>104</v>
      </c>
      <c r="C118" s="71">
        <f t="shared" si="9"/>
        <v>26826.2134098571</v>
      </c>
      <c r="D118" s="80">
        <f t="shared" si="10"/>
        <v>129.66003148097602</v>
      </c>
      <c r="E118" s="80">
        <f t="shared" si="11"/>
        <v>1517.878576740181</v>
      </c>
      <c r="F118" s="80">
        <f t="shared" si="12"/>
        <v>1647.5386082211569</v>
      </c>
      <c r="G118" s="71">
        <f t="shared" si="13"/>
        <v>25308.334833116918</v>
      </c>
    </row>
    <row r="119" spans="1:7" x14ac:dyDescent="0.35">
      <c r="A119" s="79">
        <f t="shared" si="7"/>
        <v>49096</v>
      </c>
      <c r="B119" s="73">
        <f t="shared" si="8"/>
        <v>105</v>
      </c>
      <c r="C119" s="71">
        <f t="shared" si="9"/>
        <v>25308.334833116918</v>
      </c>
      <c r="D119" s="80">
        <f t="shared" si="10"/>
        <v>122.32361836006514</v>
      </c>
      <c r="E119" s="80">
        <f t="shared" si="11"/>
        <v>1525.2149898610921</v>
      </c>
      <c r="F119" s="80">
        <f t="shared" si="12"/>
        <v>1647.5386082211573</v>
      </c>
      <c r="G119" s="71">
        <f t="shared" si="13"/>
        <v>23783.119843255827</v>
      </c>
    </row>
    <row r="120" spans="1:7" x14ac:dyDescent="0.35">
      <c r="A120" s="79">
        <f t="shared" si="7"/>
        <v>49126</v>
      </c>
      <c r="B120" s="73">
        <f t="shared" si="8"/>
        <v>106</v>
      </c>
      <c r="C120" s="71">
        <f t="shared" si="9"/>
        <v>23783.119843255827</v>
      </c>
      <c r="D120" s="80">
        <f t="shared" si="10"/>
        <v>114.95174590906987</v>
      </c>
      <c r="E120" s="80">
        <f t="shared" si="11"/>
        <v>1532.5868623120873</v>
      </c>
      <c r="F120" s="80">
        <f t="shared" si="12"/>
        <v>1647.5386082211571</v>
      </c>
      <c r="G120" s="71">
        <f t="shared" si="13"/>
        <v>22250.532980943739</v>
      </c>
    </row>
    <row r="121" spans="1:7" x14ac:dyDescent="0.35">
      <c r="A121" s="79">
        <f t="shared" si="7"/>
        <v>49157</v>
      </c>
      <c r="B121" s="73">
        <f t="shared" si="8"/>
        <v>107</v>
      </c>
      <c r="C121" s="71">
        <f t="shared" si="9"/>
        <v>22250.532980943739</v>
      </c>
      <c r="D121" s="80">
        <f t="shared" si="10"/>
        <v>107.54424274122809</v>
      </c>
      <c r="E121" s="80">
        <f t="shared" si="11"/>
        <v>1539.994365479929</v>
      </c>
      <c r="F121" s="80">
        <f t="shared" si="12"/>
        <v>1647.5386082211571</v>
      </c>
      <c r="G121" s="71">
        <f t="shared" si="13"/>
        <v>20710.538615463811</v>
      </c>
    </row>
    <row r="122" spans="1:7" x14ac:dyDescent="0.35">
      <c r="A122" s="79">
        <f t="shared" si="7"/>
        <v>49188</v>
      </c>
      <c r="B122" s="73">
        <f t="shared" si="8"/>
        <v>108</v>
      </c>
      <c r="C122" s="71">
        <f t="shared" si="9"/>
        <v>20710.538615463811</v>
      </c>
      <c r="D122" s="80">
        <f t="shared" si="10"/>
        <v>100.10093664140845</v>
      </c>
      <c r="E122" s="80">
        <f t="shared" si="11"/>
        <v>1547.4376715797487</v>
      </c>
      <c r="F122" s="80">
        <f t="shared" si="12"/>
        <v>1647.5386082211571</v>
      </c>
      <c r="G122" s="71">
        <f t="shared" si="13"/>
        <v>19163.100943884063</v>
      </c>
    </row>
    <row r="123" spans="1:7" x14ac:dyDescent="0.35">
      <c r="A123" s="79">
        <f t="shared" si="7"/>
        <v>49218</v>
      </c>
      <c r="B123" s="73">
        <f t="shared" si="8"/>
        <v>109</v>
      </c>
      <c r="C123" s="71">
        <f t="shared" si="9"/>
        <v>19163.100943884063</v>
      </c>
      <c r="D123" s="80">
        <f t="shared" si="10"/>
        <v>92.621654562106329</v>
      </c>
      <c r="E123" s="80">
        <f t="shared" si="11"/>
        <v>1554.9169536590509</v>
      </c>
      <c r="F123" s="80">
        <f t="shared" si="12"/>
        <v>1647.5386082211573</v>
      </c>
      <c r="G123" s="71">
        <f t="shared" si="13"/>
        <v>17608.18399022501</v>
      </c>
    </row>
    <row r="124" spans="1:7" x14ac:dyDescent="0.35">
      <c r="A124" s="79">
        <f t="shared" si="7"/>
        <v>49249</v>
      </c>
      <c r="B124" s="73">
        <f t="shared" si="8"/>
        <v>110</v>
      </c>
      <c r="C124" s="71">
        <f t="shared" si="9"/>
        <v>17608.18399022501</v>
      </c>
      <c r="D124" s="80">
        <f t="shared" si="10"/>
        <v>85.106222619420919</v>
      </c>
      <c r="E124" s="80">
        <f t="shared" si="11"/>
        <v>1562.4323856017361</v>
      </c>
      <c r="F124" s="80">
        <f t="shared" si="12"/>
        <v>1647.5386082211571</v>
      </c>
      <c r="G124" s="71">
        <f t="shared" si="13"/>
        <v>16045.751604623274</v>
      </c>
    </row>
    <row r="125" spans="1:7" x14ac:dyDescent="0.35">
      <c r="A125" s="79">
        <f t="shared" si="7"/>
        <v>49279</v>
      </c>
      <c r="B125" s="73">
        <f t="shared" si="8"/>
        <v>111</v>
      </c>
      <c r="C125" s="71">
        <f t="shared" si="9"/>
        <v>16045.751604623274</v>
      </c>
      <c r="D125" s="80">
        <f t="shared" si="10"/>
        <v>77.554466089012536</v>
      </c>
      <c r="E125" s="80">
        <f t="shared" si="11"/>
        <v>1569.9841421321446</v>
      </c>
      <c r="F125" s="80">
        <f t="shared" si="12"/>
        <v>1647.5386082211571</v>
      </c>
      <c r="G125" s="71">
        <f t="shared" si="13"/>
        <v>14475.767462491129</v>
      </c>
    </row>
    <row r="126" spans="1:7" x14ac:dyDescent="0.35">
      <c r="A126" s="79">
        <f t="shared" si="7"/>
        <v>49310</v>
      </c>
      <c r="B126" s="73">
        <f t="shared" si="8"/>
        <v>112</v>
      </c>
      <c r="C126" s="71">
        <f t="shared" si="9"/>
        <v>14475.767462491129</v>
      </c>
      <c r="D126" s="80">
        <f t="shared" si="10"/>
        <v>69.966209402040491</v>
      </c>
      <c r="E126" s="80">
        <f t="shared" si="11"/>
        <v>1577.5723988191166</v>
      </c>
      <c r="F126" s="80">
        <f t="shared" si="12"/>
        <v>1647.5386082211571</v>
      </c>
      <c r="G126" s="71">
        <f t="shared" si="13"/>
        <v>12898.195063672012</v>
      </c>
    </row>
    <row r="127" spans="1:7" x14ac:dyDescent="0.35">
      <c r="A127" s="79">
        <f t="shared" si="7"/>
        <v>49341</v>
      </c>
      <c r="B127" s="73">
        <f t="shared" si="8"/>
        <v>113</v>
      </c>
      <c r="C127" s="71">
        <f t="shared" si="9"/>
        <v>12898.195063672012</v>
      </c>
      <c r="D127" s="80">
        <f t="shared" si="10"/>
        <v>62.341276141081437</v>
      </c>
      <c r="E127" s="80">
        <f t="shared" si="11"/>
        <v>1585.1973320800757</v>
      </c>
      <c r="F127" s="80">
        <f t="shared" si="12"/>
        <v>1647.5386082211571</v>
      </c>
      <c r="G127" s="71">
        <f t="shared" si="13"/>
        <v>11312.997731591937</v>
      </c>
    </row>
    <row r="128" spans="1:7" x14ac:dyDescent="0.35">
      <c r="A128" s="79">
        <f t="shared" si="7"/>
        <v>49369</v>
      </c>
      <c r="B128" s="73">
        <f t="shared" si="8"/>
        <v>114</v>
      </c>
      <c r="C128" s="71">
        <f t="shared" si="9"/>
        <v>11312.997731591937</v>
      </c>
      <c r="D128" s="80">
        <f t="shared" si="10"/>
        <v>54.679489036027739</v>
      </c>
      <c r="E128" s="80">
        <f t="shared" si="11"/>
        <v>1592.8591191851292</v>
      </c>
      <c r="F128" s="80">
        <f t="shared" si="12"/>
        <v>1647.5386082211569</v>
      </c>
      <c r="G128" s="71">
        <f t="shared" si="13"/>
        <v>9720.1386124068085</v>
      </c>
    </row>
    <row r="129" spans="1:7" x14ac:dyDescent="0.35">
      <c r="A129" s="79">
        <f t="shared" si="7"/>
        <v>49400</v>
      </c>
      <c r="B129" s="73">
        <f t="shared" si="8"/>
        <v>115</v>
      </c>
      <c r="C129" s="71">
        <f t="shared" si="9"/>
        <v>9720.1386124068085</v>
      </c>
      <c r="D129" s="80">
        <f t="shared" si="10"/>
        <v>46.980669959966278</v>
      </c>
      <c r="E129" s="80">
        <f t="shared" si="11"/>
        <v>1600.5579382611909</v>
      </c>
      <c r="F129" s="80">
        <f t="shared" si="12"/>
        <v>1647.5386082211571</v>
      </c>
      <c r="G129" s="71">
        <f t="shared" si="13"/>
        <v>8119.5806741456181</v>
      </c>
    </row>
    <row r="130" spans="1:7" x14ac:dyDescent="0.35">
      <c r="A130" s="79">
        <f t="shared" si="7"/>
        <v>49430</v>
      </c>
      <c r="B130" s="73">
        <f t="shared" si="8"/>
        <v>116</v>
      </c>
      <c r="C130" s="71">
        <f t="shared" si="9"/>
        <v>8119.5806741456181</v>
      </c>
      <c r="D130" s="80">
        <f t="shared" si="10"/>
        <v>39.244639925037184</v>
      </c>
      <c r="E130" s="80">
        <f t="shared" si="11"/>
        <v>1608.2939682961198</v>
      </c>
      <c r="F130" s="80">
        <f t="shared" si="12"/>
        <v>1647.5386082211571</v>
      </c>
      <c r="G130" s="71">
        <f t="shared" si="13"/>
        <v>6511.2867058494985</v>
      </c>
    </row>
    <row r="131" spans="1:7" x14ac:dyDescent="0.35">
      <c r="A131" s="79">
        <f t="shared" si="7"/>
        <v>49461</v>
      </c>
      <c r="B131" s="73">
        <f t="shared" si="8"/>
        <v>117</v>
      </c>
      <c r="C131" s="71">
        <f t="shared" si="9"/>
        <v>6511.2867058494985</v>
      </c>
      <c r="D131" s="80">
        <f t="shared" si="10"/>
        <v>31.471219078272611</v>
      </c>
      <c r="E131" s="80">
        <f t="shared" si="11"/>
        <v>1616.0673891428844</v>
      </c>
      <c r="F131" s="80">
        <f t="shared" si="12"/>
        <v>1647.5386082211571</v>
      </c>
      <c r="G131" s="71">
        <f t="shared" si="13"/>
        <v>4895.2193167066143</v>
      </c>
    </row>
    <row r="132" spans="1:7" x14ac:dyDescent="0.35">
      <c r="A132" s="79">
        <f t="shared" si="7"/>
        <v>49491</v>
      </c>
      <c r="B132" s="73">
        <f t="shared" si="8"/>
        <v>118</v>
      </c>
      <c r="C132" s="71">
        <f t="shared" si="9"/>
        <v>4895.2193167066143</v>
      </c>
      <c r="D132" s="80">
        <f t="shared" si="10"/>
        <v>23.660226697415336</v>
      </c>
      <c r="E132" s="80">
        <f t="shared" si="11"/>
        <v>1623.8783815237421</v>
      </c>
      <c r="F132" s="80">
        <f t="shared" si="12"/>
        <v>1647.5386082211573</v>
      </c>
      <c r="G132" s="71">
        <f t="shared" si="13"/>
        <v>3271.3409351828723</v>
      </c>
    </row>
    <row r="133" spans="1:7" x14ac:dyDescent="0.35">
      <c r="A133" s="79">
        <f t="shared" si="7"/>
        <v>49522</v>
      </c>
      <c r="B133" s="73">
        <f t="shared" si="8"/>
        <v>119</v>
      </c>
      <c r="C133" s="71">
        <f t="shared" si="9"/>
        <v>3271.3409351828723</v>
      </c>
      <c r="D133" s="80">
        <f t="shared" si="10"/>
        <v>15.81148118671725</v>
      </c>
      <c r="E133" s="80">
        <f t="shared" si="11"/>
        <v>1631.7271270344399</v>
      </c>
      <c r="F133" s="80">
        <f t="shared" si="12"/>
        <v>1647.5386082211571</v>
      </c>
      <c r="G133" s="71">
        <f t="shared" si="13"/>
        <v>1639.6138081484323</v>
      </c>
    </row>
    <row r="134" spans="1:7" x14ac:dyDescent="0.35">
      <c r="A134" s="79">
        <f t="shared" si="7"/>
        <v>49553</v>
      </c>
      <c r="B134" s="73">
        <f t="shared" si="8"/>
        <v>120</v>
      </c>
      <c r="C134" s="71">
        <f t="shared" si="9"/>
        <v>1639.6138081484323</v>
      </c>
      <c r="D134" s="80">
        <f t="shared" si="10"/>
        <v>7.9248000727174572</v>
      </c>
      <c r="E134" s="80">
        <f t="shared" si="11"/>
        <v>1639.6138081484398</v>
      </c>
      <c r="F134" s="80">
        <f t="shared" si="12"/>
        <v>1647.5386082211573</v>
      </c>
      <c r="G134" s="71">
        <f t="shared" si="13"/>
        <v>-7.503331289626658E-12</v>
      </c>
    </row>
    <row r="135" spans="1:7" x14ac:dyDescent="0.35">
      <c r="A135" s="79" t="str">
        <f t="shared" si="7"/>
        <v/>
      </c>
      <c r="B135" s="73" t="str">
        <f t="shared" si="8"/>
        <v/>
      </c>
      <c r="C135" s="71" t="str">
        <f t="shared" si="9"/>
        <v/>
      </c>
      <c r="D135" s="80" t="str">
        <f t="shared" si="10"/>
        <v/>
      </c>
      <c r="E135" s="80" t="str">
        <f t="shared" si="11"/>
        <v/>
      </c>
      <c r="F135" s="80" t="str">
        <f t="shared" si="12"/>
        <v/>
      </c>
      <c r="G135" s="71" t="str">
        <f t="shared" si="13"/>
        <v/>
      </c>
    </row>
    <row r="136" spans="1:7" x14ac:dyDescent="0.35">
      <c r="A136" s="79" t="str">
        <f t="shared" si="7"/>
        <v/>
      </c>
      <c r="B136" s="73" t="str">
        <f t="shared" si="8"/>
        <v/>
      </c>
      <c r="C136" s="71" t="str">
        <f t="shared" si="9"/>
        <v/>
      </c>
      <c r="D136" s="80" t="str">
        <f t="shared" si="10"/>
        <v/>
      </c>
      <c r="E136" s="80" t="str">
        <f t="shared" si="11"/>
        <v/>
      </c>
      <c r="F136" s="80" t="str">
        <f t="shared" si="12"/>
        <v/>
      </c>
      <c r="G136" s="71" t="str">
        <f t="shared" si="13"/>
        <v/>
      </c>
    </row>
    <row r="137" spans="1:7" x14ac:dyDescent="0.35">
      <c r="A137" s="79" t="str">
        <f t="shared" si="7"/>
        <v/>
      </c>
      <c r="B137" s="73" t="str">
        <f t="shared" si="8"/>
        <v/>
      </c>
      <c r="C137" s="71" t="str">
        <f t="shared" si="9"/>
        <v/>
      </c>
      <c r="D137" s="80" t="str">
        <f t="shared" si="10"/>
        <v/>
      </c>
      <c r="E137" s="80" t="str">
        <f t="shared" si="11"/>
        <v/>
      </c>
      <c r="F137" s="80" t="str">
        <f t="shared" si="12"/>
        <v/>
      </c>
      <c r="G137" s="71" t="str">
        <f t="shared" si="13"/>
        <v/>
      </c>
    </row>
    <row r="138" spans="1:7" x14ac:dyDescent="0.35">
      <c r="A138" s="79" t="str">
        <f t="shared" si="7"/>
        <v/>
      </c>
      <c r="B138" s="73" t="str">
        <f t="shared" si="8"/>
        <v/>
      </c>
      <c r="C138" s="71" t="str">
        <f t="shared" si="9"/>
        <v/>
      </c>
      <c r="D138" s="80" t="str">
        <f t="shared" si="10"/>
        <v/>
      </c>
      <c r="E138" s="80" t="str">
        <f t="shared" si="11"/>
        <v/>
      </c>
      <c r="F138" s="80" t="str">
        <f t="shared" si="12"/>
        <v/>
      </c>
      <c r="G138" s="71" t="str">
        <f t="shared" si="13"/>
        <v/>
      </c>
    </row>
    <row r="139" spans="1:7" x14ac:dyDescent="0.35">
      <c r="A139" s="79" t="str">
        <f t="shared" ref="A139:A202" si="14">IF(B139="","",EDATE(A138,1))</f>
        <v/>
      </c>
      <c r="B139" s="73" t="str">
        <f t="shared" ref="B139:B202" si="15">IF(B138="","",IF(SUM(B138)+1&lt;=$E$7,SUM(B138)+1,""))</f>
        <v/>
      </c>
      <c r="C139" s="71" t="str">
        <f t="shared" ref="C139:C202" si="16">IF(B139="","",G138)</f>
        <v/>
      </c>
      <c r="D139" s="80" t="str">
        <f t="shared" ref="D139:D202" si="17">IF(B139="","",IPMT($E$11/12,B139,$E$7,-$E$8,$E$9,0))</f>
        <v/>
      </c>
      <c r="E139" s="80" t="str">
        <f t="shared" ref="E139:E202" si="18">IF(B139="","",PPMT($E$11/12,B139,$E$7,-$E$8,$E$9,0))</f>
        <v/>
      </c>
      <c r="F139" s="80" t="str">
        <f t="shared" ref="F139:F202" si="19">IF(B139="","",SUM(D139:E139))</f>
        <v/>
      </c>
      <c r="G139" s="71" t="str">
        <f t="shared" ref="G139:G202" si="20">IF(B139="","",SUM(C139)-SUM(E139))</f>
        <v/>
      </c>
    </row>
    <row r="140" spans="1:7" x14ac:dyDescent="0.35">
      <c r="A140" s="79" t="str">
        <f t="shared" si="14"/>
        <v/>
      </c>
      <c r="B140" s="73" t="str">
        <f t="shared" si="15"/>
        <v/>
      </c>
      <c r="C140" s="71" t="str">
        <f t="shared" si="16"/>
        <v/>
      </c>
      <c r="D140" s="80" t="str">
        <f t="shared" si="17"/>
        <v/>
      </c>
      <c r="E140" s="80" t="str">
        <f t="shared" si="18"/>
        <v/>
      </c>
      <c r="F140" s="80" t="str">
        <f t="shared" si="19"/>
        <v/>
      </c>
      <c r="G140" s="71" t="str">
        <f t="shared" si="20"/>
        <v/>
      </c>
    </row>
    <row r="141" spans="1:7" x14ac:dyDescent="0.35">
      <c r="A141" s="79" t="str">
        <f t="shared" si="14"/>
        <v/>
      </c>
      <c r="B141" s="73" t="str">
        <f t="shared" si="15"/>
        <v/>
      </c>
      <c r="C141" s="71" t="str">
        <f t="shared" si="16"/>
        <v/>
      </c>
      <c r="D141" s="80" t="str">
        <f t="shared" si="17"/>
        <v/>
      </c>
      <c r="E141" s="80" t="str">
        <f t="shared" si="18"/>
        <v/>
      </c>
      <c r="F141" s="80" t="str">
        <f t="shared" si="19"/>
        <v/>
      </c>
      <c r="G141" s="71" t="str">
        <f t="shared" si="20"/>
        <v/>
      </c>
    </row>
    <row r="142" spans="1:7" x14ac:dyDescent="0.35">
      <c r="A142" s="79" t="str">
        <f t="shared" si="14"/>
        <v/>
      </c>
      <c r="B142" s="73" t="str">
        <f t="shared" si="15"/>
        <v/>
      </c>
      <c r="C142" s="71" t="str">
        <f t="shared" si="16"/>
        <v/>
      </c>
      <c r="D142" s="80" t="str">
        <f t="shared" si="17"/>
        <v/>
      </c>
      <c r="E142" s="80" t="str">
        <f t="shared" si="18"/>
        <v/>
      </c>
      <c r="F142" s="80" t="str">
        <f t="shared" si="19"/>
        <v/>
      </c>
      <c r="G142" s="71" t="str">
        <f t="shared" si="20"/>
        <v/>
      </c>
    </row>
    <row r="143" spans="1:7" x14ac:dyDescent="0.35">
      <c r="A143" s="79" t="str">
        <f t="shared" si="14"/>
        <v/>
      </c>
      <c r="B143" s="73" t="str">
        <f t="shared" si="15"/>
        <v/>
      </c>
      <c r="C143" s="71" t="str">
        <f t="shared" si="16"/>
        <v/>
      </c>
      <c r="D143" s="80" t="str">
        <f t="shared" si="17"/>
        <v/>
      </c>
      <c r="E143" s="80" t="str">
        <f t="shared" si="18"/>
        <v/>
      </c>
      <c r="F143" s="80" t="str">
        <f t="shared" si="19"/>
        <v/>
      </c>
      <c r="G143" s="71" t="str">
        <f t="shared" si="20"/>
        <v/>
      </c>
    </row>
    <row r="144" spans="1:7" x14ac:dyDescent="0.35">
      <c r="A144" s="79" t="str">
        <f t="shared" si="14"/>
        <v/>
      </c>
      <c r="B144" s="73" t="str">
        <f t="shared" si="15"/>
        <v/>
      </c>
      <c r="C144" s="71" t="str">
        <f t="shared" si="16"/>
        <v/>
      </c>
      <c r="D144" s="80" t="str">
        <f t="shared" si="17"/>
        <v/>
      </c>
      <c r="E144" s="80" t="str">
        <f t="shared" si="18"/>
        <v/>
      </c>
      <c r="F144" s="80" t="str">
        <f t="shared" si="19"/>
        <v/>
      </c>
      <c r="G144" s="71" t="str">
        <f t="shared" si="20"/>
        <v/>
      </c>
    </row>
    <row r="145" spans="1:7" x14ac:dyDescent="0.35">
      <c r="A145" s="79" t="str">
        <f t="shared" si="14"/>
        <v/>
      </c>
      <c r="B145" s="73" t="str">
        <f t="shared" si="15"/>
        <v/>
      </c>
      <c r="C145" s="71" t="str">
        <f t="shared" si="16"/>
        <v/>
      </c>
      <c r="D145" s="80" t="str">
        <f t="shared" si="17"/>
        <v/>
      </c>
      <c r="E145" s="80" t="str">
        <f t="shared" si="18"/>
        <v/>
      </c>
      <c r="F145" s="80" t="str">
        <f t="shared" si="19"/>
        <v/>
      </c>
      <c r="G145" s="71" t="str">
        <f t="shared" si="20"/>
        <v/>
      </c>
    </row>
    <row r="146" spans="1:7" x14ac:dyDescent="0.35">
      <c r="A146" s="79" t="str">
        <f t="shared" si="14"/>
        <v/>
      </c>
      <c r="B146" s="73" t="str">
        <f t="shared" si="15"/>
        <v/>
      </c>
      <c r="C146" s="71" t="str">
        <f t="shared" si="16"/>
        <v/>
      </c>
      <c r="D146" s="80" t="str">
        <f t="shared" si="17"/>
        <v/>
      </c>
      <c r="E146" s="80" t="str">
        <f t="shared" si="18"/>
        <v/>
      </c>
      <c r="F146" s="80" t="str">
        <f t="shared" si="19"/>
        <v/>
      </c>
      <c r="G146" s="71" t="str">
        <f t="shared" si="20"/>
        <v/>
      </c>
    </row>
    <row r="147" spans="1:7" x14ac:dyDescent="0.35">
      <c r="A147" s="79" t="str">
        <f t="shared" si="14"/>
        <v/>
      </c>
      <c r="B147" s="73" t="str">
        <f t="shared" si="15"/>
        <v/>
      </c>
      <c r="C147" s="71" t="str">
        <f t="shared" si="16"/>
        <v/>
      </c>
      <c r="D147" s="80" t="str">
        <f t="shared" si="17"/>
        <v/>
      </c>
      <c r="E147" s="80" t="str">
        <f t="shared" si="18"/>
        <v/>
      </c>
      <c r="F147" s="80" t="str">
        <f t="shared" si="19"/>
        <v/>
      </c>
      <c r="G147" s="71" t="str">
        <f t="shared" si="20"/>
        <v/>
      </c>
    </row>
    <row r="148" spans="1:7" x14ac:dyDescent="0.35">
      <c r="A148" s="79" t="str">
        <f t="shared" si="14"/>
        <v/>
      </c>
      <c r="B148" s="73" t="str">
        <f t="shared" si="15"/>
        <v/>
      </c>
      <c r="C148" s="71" t="str">
        <f t="shared" si="16"/>
        <v/>
      </c>
      <c r="D148" s="80" t="str">
        <f t="shared" si="17"/>
        <v/>
      </c>
      <c r="E148" s="80" t="str">
        <f t="shared" si="18"/>
        <v/>
      </c>
      <c r="F148" s="80" t="str">
        <f t="shared" si="19"/>
        <v/>
      </c>
      <c r="G148" s="71" t="str">
        <f t="shared" si="20"/>
        <v/>
      </c>
    </row>
    <row r="149" spans="1:7" x14ac:dyDescent="0.35">
      <c r="A149" s="79" t="str">
        <f t="shared" si="14"/>
        <v/>
      </c>
      <c r="B149" s="73" t="str">
        <f t="shared" si="15"/>
        <v/>
      </c>
      <c r="C149" s="71" t="str">
        <f t="shared" si="16"/>
        <v/>
      </c>
      <c r="D149" s="80" t="str">
        <f t="shared" si="17"/>
        <v/>
      </c>
      <c r="E149" s="80" t="str">
        <f t="shared" si="18"/>
        <v/>
      </c>
      <c r="F149" s="80" t="str">
        <f t="shared" si="19"/>
        <v/>
      </c>
      <c r="G149" s="71" t="str">
        <f t="shared" si="20"/>
        <v/>
      </c>
    </row>
    <row r="150" spans="1:7" x14ac:dyDescent="0.35">
      <c r="A150" s="79" t="str">
        <f t="shared" si="14"/>
        <v/>
      </c>
      <c r="B150" s="73" t="str">
        <f t="shared" si="15"/>
        <v/>
      </c>
      <c r="C150" s="71" t="str">
        <f t="shared" si="16"/>
        <v/>
      </c>
      <c r="D150" s="80" t="str">
        <f t="shared" si="17"/>
        <v/>
      </c>
      <c r="E150" s="80" t="str">
        <f t="shared" si="18"/>
        <v/>
      </c>
      <c r="F150" s="80" t="str">
        <f t="shared" si="19"/>
        <v/>
      </c>
      <c r="G150" s="71" t="str">
        <f t="shared" si="20"/>
        <v/>
      </c>
    </row>
    <row r="151" spans="1:7" x14ac:dyDescent="0.35">
      <c r="A151" s="79" t="str">
        <f t="shared" si="14"/>
        <v/>
      </c>
      <c r="B151" s="73" t="str">
        <f t="shared" si="15"/>
        <v/>
      </c>
      <c r="C151" s="71" t="str">
        <f t="shared" si="16"/>
        <v/>
      </c>
      <c r="D151" s="80" t="str">
        <f t="shared" si="17"/>
        <v/>
      </c>
      <c r="E151" s="80" t="str">
        <f t="shared" si="18"/>
        <v/>
      </c>
      <c r="F151" s="80" t="str">
        <f t="shared" si="19"/>
        <v/>
      </c>
      <c r="G151" s="71" t="str">
        <f t="shared" si="20"/>
        <v/>
      </c>
    </row>
    <row r="152" spans="1:7" x14ac:dyDescent="0.35">
      <c r="A152" s="79" t="str">
        <f t="shared" si="14"/>
        <v/>
      </c>
      <c r="B152" s="73" t="str">
        <f t="shared" si="15"/>
        <v/>
      </c>
      <c r="C152" s="71" t="str">
        <f t="shared" si="16"/>
        <v/>
      </c>
      <c r="D152" s="80" t="str">
        <f t="shared" si="17"/>
        <v/>
      </c>
      <c r="E152" s="80" t="str">
        <f t="shared" si="18"/>
        <v/>
      </c>
      <c r="F152" s="80" t="str">
        <f t="shared" si="19"/>
        <v/>
      </c>
      <c r="G152" s="71" t="str">
        <f t="shared" si="20"/>
        <v/>
      </c>
    </row>
    <row r="153" spans="1:7" x14ac:dyDescent="0.35">
      <c r="A153" s="79" t="str">
        <f t="shared" si="14"/>
        <v/>
      </c>
      <c r="B153" s="73" t="str">
        <f t="shared" si="15"/>
        <v/>
      </c>
      <c r="C153" s="71" t="str">
        <f t="shared" si="16"/>
        <v/>
      </c>
      <c r="D153" s="80" t="str">
        <f t="shared" si="17"/>
        <v/>
      </c>
      <c r="E153" s="80" t="str">
        <f t="shared" si="18"/>
        <v/>
      </c>
      <c r="F153" s="80" t="str">
        <f t="shared" si="19"/>
        <v/>
      </c>
      <c r="G153" s="71" t="str">
        <f t="shared" si="20"/>
        <v/>
      </c>
    </row>
    <row r="154" spans="1:7" x14ac:dyDescent="0.35">
      <c r="A154" s="79" t="str">
        <f t="shared" si="14"/>
        <v/>
      </c>
      <c r="B154" s="73" t="str">
        <f t="shared" si="15"/>
        <v/>
      </c>
      <c r="C154" s="71" t="str">
        <f t="shared" si="16"/>
        <v/>
      </c>
      <c r="D154" s="80" t="str">
        <f t="shared" si="17"/>
        <v/>
      </c>
      <c r="E154" s="80" t="str">
        <f t="shared" si="18"/>
        <v/>
      </c>
      <c r="F154" s="80" t="str">
        <f t="shared" si="19"/>
        <v/>
      </c>
      <c r="G154" s="71" t="str">
        <f t="shared" si="20"/>
        <v/>
      </c>
    </row>
    <row r="155" spans="1:7" x14ac:dyDescent="0.35">
      <c r="A155" s="79" t="str">
        <f t="shared" si="14"/>
        <v/>
      </c>
      <c r="B155" s="73" t="str">
        <f t="shared" si="15"/>
        <v/>
      </c>
      <c r="C155" s="71" t="str">
        <f t="shared" si="16"/>
        <v/>
      </c>
      <c r="D155" s="80" t="str">
        <f t="shared" si="17"/>
        <v/>
      </c>
      <c r="E155" s="80" t="str">
        <f t="shared" si="18"/>
        <v/>
      </c>
      <c r="F155" s="80" t="str">
        <f t="shared" si="19"/>
        <v/>
      </c>
      <c r="G155" s="71" t="str">
        <f t="shared" si="20"/>
        <v/>
      </c>
    </row>
    <row r="156" spans="1:7" x14ac:dyDescent="0.35">
      <c r="A156" s="79" t="str">
        <f t="shared" si="14"/>
        <v/>
      </c>
      <c r="B156" s="73" t="str">
        <f t="shared" si="15"/>
        <v/>
      </c>
      <c r="C156" s="71" t="str">
        <f t="shared" si="16"/>
        <v/>
      </c>
      <c r="D156" s="80" t="str">
        <f t="shared" si="17"/>
        <v/>
      </c>
      <c r="E156" s="80" t="str">
        <f t="shared" si="18"/>
        <v/>
      </c>
      <c r="F156" s="80" t="str">
        <f t="shared" si="19"/>
        <v/>
      </c>
      <c r="G156" s="71" t="str">
        <f t="shared" si="20"/>
        <v/>
      </c>
    </row>
    <row r="157" spans="1:7" x14ac:dyDescent="0.35">
      <c r="A157" s="79" t="str">
        <f t="shared" si="14"/>
        <v/>
      </c>
      <c r="B157" s="73" t="str">
        <f t="shared" si="15"/>
        <v/>
      </c>
      <c r="C157" s="71" t="str">
        <f t="shared" si="16"/>
        <v/>
      </c>
      <c r="D157" s="80" t="str">
        <f t="shared" si="17"/>
        <v/>
      </c>
      <c r="E157" s="80" t="str">
        <f t="shared" si="18"/>
        <v/>
      </c>
      <c r="F157" s="80" t="str">
        <f t="shared" si="19"/>
        <v/>
      </c>
      <c r="G157" s="71" t="str">
        <f t="shared" si="20"/>
        <v/>
      </c>
    </row>
    <row r="158" spans="1:7" x14ac:dyDescent="0.35">
      <c r="A158" s="79" t="str">
        <f t="shared" si="14"/>
        <v/>
      </c>
      <c r="B158" s="73" t="str">
        <f t="shared" si="15"/>
        <v/>
      </c>
      <c r="C158" s="71" t="str">
        <f t="shared" si="16"/>
        <v/>
      </c>
      <c r="D158" s="80" t="str">
        <f t="shared" si="17"/>
        <v/>
      </c>
      <c r="E158" s="80" t="str">
        <f t="shared" si="18"/>
        <v/>
      </c>
      <c r="F158" s="80" t="str">
        <f t="shared" si="19"/>
        <v/>
      </c>
      <c r="G158" s="71" t="str">
        <f t="shared" si="20"/>
        <v/>
      </c>
    </row>
    <row r="159" spans="1:7" x14ac:dyDescent="0.35">
      <c r="A159" s="79" t="str">
        <f t="shared" si="14"/>
        <v/>
      </c>
      <c r="B159" s="73" t="str">
        <f t="shared" si="15"/>
        <v/>
      </c>
      <c r="C159" s="71" t="str">
        <f t="shared" si="16"/>
        <v/>
      </c>
      <c r="D159" s="80" t="str">
        <f t="shared" si="17"/>
        <v/>
      </c>
      <c r="E159" s="80" t="str">
        <f t="shared" si="18"/>
        <v/>
      </c>
      <c r="F159" s="80" t="str">
        <f t="shared" si="19"/>
        <v/>
      </c>
      <c r="G159" s="71" t="str">
        <f t="shared" si="20"/>
        <v/>
      </c>
    </row>
    <row r="160" spans="1:7" x14ac:dyDescent="0.35">
      <c r="A160" s="79" t="str">
        <f t="shared" si="14"/>
        <v/>
      </c>
      <c r="B160" s="73" t="str">
        <f t="shared" si="15"/>
        <v/>
      </c>
      <c r="C160" s="71" t="str">
        <f t="shared" si="16"/>
        <v/>
      </c>
      <c r="D160" s="80" t="str">
        <f t="shared" si="17"/>
        <v/>
      </c>
      <c r="E160" s="80" t="str">
        <f t="shared" si="18"/>
        <v/>
      </c>
      <c r="F160" s="80" t="str">
        <f t="shared" si="19"/>
        <v/>
      </c>
      <c r="G160" s="71" t="str">
        <f t="shared" si="20"/>
        <v/>
      </c>
    </row>
    <row r="161" spans="1:7" x14ac:dyDescent="0.35">
      <c r="A161" s="79" t="str">
        <f t="shared" si="14"/>
        <v/>
      </c>
      <c r="B161" s="73" t="str">
        <f t="shared" si="15"/>
        <v/>
      </c>
      <c r="C161" s="71" t="str">
        <f t="shared" si="16"/>
        <v/>
      </c>
      <c r="D161" s="80" t="str">
        <f t="shared" si="17"/>
        <v/>
      </c>
      <c r="E161" s="80" t="str">
        <f t="shared" si="18"/>
        <v/>
      </c>
      <c r="F161" s="80" t="str">
        <f t="shared" si="19"/>
        <v/>
      </c>
      <c r="G161" s="71" t="str">
        <f t="shared" si="20"/>
        <v/>
      </c>
    </row>
    <row r="162" spans="1:7" x14ac:dyDescent="0.35">
      <c r="A162" s="79" t="str">
        <f t="shared" si="14"/>
        <v/>
      </c>
      <c r="B162" s="73" t="str">
        <f t="shared" si="15"/>
        <v/>
      </c>
      <c r="C162" s="71" t="str">
        <f t="shared" si="16"/>
        <v/>
      </c>
      <c r="D162" s="80" t="str">
        <f t="shared" si="17"/>
        <v/>
      </c>
      <c r="E162" s="80" t="str">
        <f t="shared" si="18"/>
        <v/>
      </c>
      <c r="F162" s="80" t="str">
        <f t="shared" si="19"/>
        <v/>
      </c>
      <c r="G162" s="71" t="str">
        <f t="shared" si="20"/>
        <v/>
      </c>
    </row>
    <row r="163" spans="1:7" x14ac:dyDescent="0.35">
      <c r="A163" s="79" t="str">
        <f t="shared" si="14"/>
        <v/>
      </c>
      <c r="B163" s="73" t="str">
        <f t="shared" si="15"/>
        <v/>
      </c>
      <c r="C163" s="71" t="str">
        <f t="shared" si="16"/>
        <v/>
      </c>
      <c r="D163" s="80" t="str">
        <f t="shared" si="17"/>
        <v/>
      </c>
      <c r="E163" s="80" t="str">
        <f t="shared" si="18"/>
        <v/>
      </c>
      <c r="F163" s="80" t="str">
        <f t="shared" si="19"/>
        <v/>
      </c>
      <c r="G163" s="71" t="str">
        <f t="shared" si="20"/>
        <v/>
      </c>
    </row>
    <row r="164" spans="1:7" x14ac:dyDescent="0.35">
      <c r="A164" s="79" t="str">
        <f t="shared" si="14"/>
        <v/>
      </c>
      <c r="B164" s="73" t="str">
        <f t="shared" si="15"/>
        <v/>
      </c>
      <c r="C164" s="71" t="str">
        <f t="shared" si="16"/>
        <v/>
      </c>
      <c r="D164" s="80" t="str">
        <f t="shared" si="17"/>
        <v/>
      </c>
      <c r="E164" s="80" t="str">
        <f t="shared" si="18"/>
        <v/>
      </c>
      <c r="F164" s="80" t="str">
        <f t="shared" si="19"/>
        <v/>
      </c>
      <c r="G164" s="71" t="str">
        <f t="shared" si="20"/>
        <v/>
      </c>
    </row>
    <row r="165" spans="1:7" x14ac:dyDescent="0.35">
      <c r="A165" s="79" t="str">
        <f t="shared" si="14"/>
        <v/>
      </c>
      <c r="B165" s="73" t="str">
        <f t="shared" si="15"/>
        <v/>
      </c>
      <c r="C165" s="71" t="str">
        <f t="shared" si="16"/>
        <v/>
      </c>
      <c r="D165" s="80" t="str">
        <f t="shared" si="17"/>
        <v/>
      </c>
      <c r="E165" s="80" t="str">
        <f t="shared" si="18"/>
        <v/>
      </c>
      <c r="F165" s="80" t="str">
        <f t="shared" si="19"/>
        <v/>
      </c>
      <c r="G165" s="71" t="str">
        <f t="shared" si="20"/>
        <v/>
      </c>
    </row>
    <row r="166" spans="1:7" x14ac:dyDescent="0.35">
      <c r="A166" s="79" t="str">
        <f t="shared" si="14"/>
        <v/>
      </c>
      <c r="B166" s="73" t="str">
        <f t="shared" si="15"/>
        <v/>
      </c>
      <c r="C166" s="71" t="str">
        <f t="shared" si="16"/>
        <v/>
      </c>
      <c r="D166" s="80" t="str">
        <f t="shared" si="17"/>
        <v/>
      </c>
      <c r="E166" s="80" t="str">
        <f t="shared" si="18"/>
        <v/>
      </c>
      <c r="F166" s="80" t="str">
        <f t="shared" si="19"/>
        <v/>
      </c>
      <c r="G166" s="71" t="str">
        <f t="shared" si="20"/>
        <v/>
      </c>
    </row>
    <row r="167" spans="1:7" x14ac:dyDescent="0.35">
      <c r="A167" s="79" t="str">
        <f t="shared" si="14"/>
        <v/>
      </c>
      <c r="B167" s="73" t="str">
        <f t="shared" si="15"/>
        <v/>
      </c>
      <c r="C167" s="71" t="str">
        <f t="shared" si="16"/>
        <v/>
      </c>
      <c r="D167" s="80" t="str">
        <f t="shared" si="17"/>
        <v/>
      </c>
      <c r="E167" s="80" t="str">
        <f t="shared" si="18"/>
        <v/>
      </c>
      <c r="F167" s="80" t="str">
        <f t="shared" si="19"/>
        <v/>
      </c>
      <c r="G167" s="71" t="str">
        <f t="shared" si="20"/>
        <v/>
      </c>
    </row>
    <row r="168" spans="1:7" x14ac:dyDescent="0.35">
      <c r="A168" s="79" t="str">
        <f t="shared" si="14"/>
        <v/>
      </c>
      <c r="B168" s="73" t="str">
        <f t="shared" si="15"/>
        <v/>
      </c>
      <c r="C168" s="71" t="str">
        <f t="shared" si="16"/>
        <v/>
      </c>
      <c r="D168" s="80" t="str">
        <f t="shared" si="17"/>
        <v/>
      </c>
      <c r="E168" s="80" t="str">
        <f t="shared" si="18"/>
        <v/>
      </c>
      <c r="F168" s="80" t="str">
        <f t="shared" si="19"/>
        <v/>
      </c>
      <c r="G168" s="71" t="str">
        <f t="shared" si="20"/>
        <v/>
      </c>
    </row>
    <row r="169" spans="1:7" x14ac:dyDescent="0.35">
      <c r="A169" s="79" t="str">
        <f t="shared" si="14"/>
        <v/>
      </c>
      <c r="B169" s="73" t="str">
        <f t="shared" si="15"/>
        <v/>
      </c>
      <c r="C169" s="71" t="str">
        <f t="shared" si="16"/>
        <v/>
      </c>
      <c r="D169" s="80" t="str">
        <f t="shared" si="17"/>
        <v/>
      </c>
      <c r="E169" s="80" t="str">
        <f t="shared" si="18"/>
        <v/>
      </c>
      <c r="F169" s="80" t="str">
        <f t="shared" si="19"/>
        <v/>
      </c>
      <c r="G169" s="71" t="str">
        <f t="shared" si="20"/>
        <v/>
      </c>
    </row>
    <row r="170" spans="1:7" x14ac:dyDescent="0.35">
      <c r="A170" s="79" t="str">
        <f t="shared" si="14"/>
        <v/>
      </c>
      <c r="B170" s="73" t="str">
        <f t="shared" si="15"/>
        <v/>
      </c>
      <c r="C170" s="71" t="str">
        <f t="shared" si="16"/>
        <v/>
      </c>
      <c r="D170" s="80" t="str">
        <f t="shared" si="17"/>
        <v/>
      </c>
      <c r="E170" s="80" t="str">
        <f t="shared" si="18"/>
        <v/>
      </c>
      <c r="F170" s="80" t="str">
        <f t="shared" si="19"/>
        <v/>
      </c>
      <c r="G170" s="71" t="str">
        <f t="shared" si="20"/>
        <v/>
      </c>
    </row>
    <row r="171" spans="1:7" x14ac:dyDescent="0.35">
      <c r="A171" s="79" t="str">
        <f t="shared" si="14"/>
        <v/>
      </c>
      <c r="B171" s="73" t="str">
        <f t="shared" si="15"/>
        <v/>
      </c>
      <c r="C171" s="71" t="str">
        <f t="shared" si="16"/>
        <v/>
      </c>
      <c r="D171" s="80" t="str">
        <f t="shared" si="17"/>
        <v/>
      </c>
      <c r="E171" s="80" t="str">
        <f t="shared" si="18"/>
        <v/>
      </c>
      <c r="F171" s="80" t="str">
        <f t="shared" si="19"/>
        <v/>
      </c>
      <c r="G171" s="71" t="str">
        <f t="shared" si="20"/>
        <v/>
      </c>
    </row>
    <row r="172" spans="1:7" x14ac:dyDescent="0.35">
      <c r="A172" s="79" t="str">
        <f t="shared" si="14"/>
        <v/>
      </c>
      <c r="B172" s="73" t="str">
        <f t="shared" si="15"/>
        <v/>
      </c>
      <c r="C172" s="71" t="str">
        <f t="shared" si="16"/>
        <v/>
      </c>
      <c r="D172" s="80" t="str">
        <f t="shared" si="17"/>
        <v/>
      </c>
      <c r="E172" s="80" t="str">
        <f t="shared" si="18"/>
        <v/>
      </c>
      <c r="F172" s="80" t="str">
        <f t="shared" si="19"/>
        <v/>
      </c>
      <c r="G172" s="71" t="str">
        <f t="shared" si="20"/>
        <v/>
      </c>
    </row>
    <row r="173" spans="1:7" x14ac:dyDescent="0.35">
      <c r="A173" s="79" t="str">
        <f t="shared" si="14"/>
        <v/>
      </c>
      <c r="B173" s="73" t="str">
        <f t="shared" si="15"/>
        <v/>
      </c>
      <c r="C173" s="71" t="str">
        <f t="shared" si="16"/>
        <v/>
      </c>
      <c r="D173" s="80" t="str">
        <f t="shared" si="17"/>
        <v/>
      </c>
      <c r="E173" s="80" t="str">
        <f t="shared" si="18"/>
        <v/>
      </c>
      <c r="F173" s="80" t="str">
        <f t="shared" si="19"/>
        <v/>
      </c>
      <c r="G173" s="71" t="str">
        <f t="shared" si="20"/>
        <v/>
      </c>
    </row>
    <row r="174" spans="1:7" x14ac:dyDescent="0.35">
      <c r="A174" s="79" t="str">
        <f t="shared" si="14"/>
        <v/>
      </c>
      <c r="B174" s="73" t="str">
        <f t="shared" si="15"/>
        <v/>
      </c>
      <c r="C174" s="71" t="str">
        <f t="shared" si="16"/>
        <v/>
      </c>
      <c r="D174" s="80" t="str">
        <f t="shared" si="17"/>
        <v/>
      </c>
      <c r="E174" s="80" t="str">
        <f t="shared" si="18"/>
        <v/>
      </c>
      <c r="F174" s="80" t="str">
        <f t="shared" si="19"/>
        <v/>
      </c>
      <c r="G174" s="71" t="str">
        <f t="shared" si="20"/>
        <v/>
      </c>
    </row>
    <row r="175" spans="1:7" x14ac:dyDescent="0.35">
      <c r="A175" s="79" t="str">
        <f t="shared" si="14"/>
        <v/>
      </c>
      <c r="B175" s="73" t="str">
        <f t="shared" si="15"/>
        <v/>
      </c>
      <c r="C175" s="71" t="str">
        <f t="shared" si="16"/>
        <v/>
      </c>
      <c r="D175" s="80" t="str">
        <f t="shared" si="17"/>
        <v/>
      </c>
      <c r="E175" s="80" t="str">
        <f t="shared" si="18"/>
        <v/>
      </c>
      <c r="F175" s="80" t="str">
        <f t="shared" si="19"/>
        <v/>
      </c>
      <c r="G175" s="71" t="str">
        <f t="shared" si="20"/>
        <v/>
      </c>
    </row>
    <row r="176" spans="1:7" x14ac:dyDescent="0.35">
      <c r="A176" s="79" t="str">
        <f t="shared" si="14"/>
        <v/>
      </c>
      <c r="B176" s="73" t="str">
        <f t="shared" si="15"/>
        <v/>
      </c>
      <c r="C176" s="71" t="str">
        <f t="shared" si="16"/>
        <v/>
      </c>
      <c r="D176" s="80" t="str">
        <f t="shared" si="17"/>
        <v/>
      </c>
      <c r="E176" s="80" t="str">
        <f t="shared" si="18"/>
        <v/>
      </c>
      <c r="F176" s="80" t="str">
        <f t="shared" si="19"/>
        <v/>
      </c>
      <c r="G176" s="71" t="str">
        <f t="shared" si="20"/>
        <v/>
      </c>
    </row>
    <row r="177" spans="1:7" x14ac:dyDescent="0.35">
      <c r="A177" s="79" t="str">
        <f t="shared" si="14"/>
        <v/>
      </c>
      <c r="B177" s="73" t="str">
        <f t="shared" si="15"/>
        <v/>
      </c>
      <c r="C177" s="71" t="str">
        <f t="shared" si="16"/>
        <v/>
      </c>
      <c r="D177" s="80" t="str">
        <f t="shared" si="17"/>
        <v/>
      </c>
      <c r="E177" s="80" t="str">
        <f t="shared" si="18"/>
        <v/>
      </c>
      <c r="F177" s="80" t="str">
        <f t="shared" si="19"/>
        <v/>
      </c>
      <c r="G177" s="71" t="str">
        <f t="shared" si="20"/>
        <v/>
      </c>
    </row>
    <row r="178" spans="1:7" x14ac:dyDescent="0.35">
      <c r="A178" s="79" t="str">
        <f t="shared" si="14"/>
        <v/>
      </c>
      <c r="B178" s="73" t="str">
        <f t="shared" si="15"/>
        <v/>
      </c>
      <c r="C178" s="71" t="str">
        <f t="shared" si="16"/>
        <v/>
      </c>
      <c r="D178" s="80" t="str">
        <f t="shared" si="17"/>
        <v/>
      </c>
      <c r="E178" s="80" t="str">
        <f t="shared" si="18"/>
        <v/>
      </c>
      <c r="F178" s="80" t="str">
        <f t="shared" si="19"/>
        <v/>
      </c>
      <c r="G178" s="71" t="str">
        <f t="shared" si="20"/>
        <v/>
      </c>
    </row>
    <row r="179" spans="1:7" x14ac:dyDescent="0.35">
      <c r="A179" s="79" t="str">
        <f t="shared" si="14"/>
        <v/>
      </c>
      <c r="B179" s="73" t="str">
        <f t="shared" si="15"/>
        <v/>
      </c>
      <c r="C179" s="71" t="str">
        <f t="shared" si="16"/>
        <v/>
      </c>
      <c r="D179" s="80" t="str">
        <f t="shared" si="17"/>
        <v/>
      </c>
      <c r="E179" s="80" t="str">
        <f t="shared" si="18"/>
        <v/>
      </c>
      <c r="F179" s="80" t="str">
        <f t="shared" si="19"/>
        <v/>
      </c>
      <c r="G179" s="71" t="str">
        <f t="shared" si="20"/>
        <v/>
      </c>
    </row>
    <row r="180" spans="1:7" x14ac:dyDescent="0.35">
      <c r="A180" s="79" t="str">
        <f t="shared" si="14"/>
        <v/>
      </c>
      <c r="B180" s="73" t="str">
        <f t="shared" si="15"/>
        <v/>
      </c>
      <c r="C180" s="71" t="str">
        <f t="shared" si="16"/>
        <v/>
      </c>
      <c r="D180" s="80" t="str">
        <f t="shared" si="17"/>
        <v/>
      </c>
      <c r="E180" s="80" t="str">
        <f t="shared" si="18"/>
        <v/>
      </c>
      <c r="F180" s="80" t="str">
        <f t="shared" si="19"/>
        <v/>
      </c>
      <c r="G180" s="71" t="str">
        <f t="shared" si="20"/>
        <v/>
      </c>
    </row>
    <row r="181" spans="1:7" x14ac:dyDescent="0.35">
      <c r="A181" s="79" t="str">
        <f t="shared" si="14"/>
        <v/>
      </c>
      <c r="B181" s="73" t="str">
        <f t="shared" si="15"/>
        <v/>
      </c>
      <c r="C181" s="71" t="str">
        <f t="shared" si="16"/>
        <v/>
      </c>
      <c r="D181" s="80" t="str">
        <f t="shared" si="17"/>
        <v/>
      </c>
      <c r="E181" s="80" t="str">
        <f t="shared" si="18"/>
        <v/>
      </c>
      <c r="F181" s="80" t="str">
        <f t="shared" si="19"/>
        <v/>
      </c>
      <c r="G181" s="71" t="str">
        <f t="shared" si="20"/>
        <v/>
      </c>
    </row>
    <row r="182" spans="1:7" x14ac:dyDescent="0.35">
      <c r="A182" s="79" t="str">
        <f t="shared" si="14"/>
        <v/>
      </c>
      <c r="B182" s="73" t="str">
        <f t="shared" si="15"/>
        <v/>
      </c>
      <c r="C182" s="71" t="str">
        <f t="shared" si="16"/>
        <v/>
      </c>
      <c r="D182" s="80" t="str">
        <f t="shared" si="17"/>
        <v/>
      </c>
      <c r="E182" s="80" t="str">
        <f t="shared" si="18"/>
        <v/>
      </c>
      <c r="F182" s="80" t="str">
        <f t="shared" si="19"/>
        <v/>
      </c>
      <c r="G182" s="71" t="str">
        <f t="shared" si="20"/>
        <v/>
      </c>
    </row>
    <row r="183" spans="1:7" x14ac:dyDescent="0.35">
      <c r="A183" s="79" t="str">
        <f t="shared" si="14"/>
        <v/>
      </c>
      <c r="B183" s="73" t="str">
        <f t="shared" si="15"/>
        <v/>
      </c>
      <c r="C183" s="71" t="str">
        <f t="shared" si="16"/>
        <v/>
      </c>
      <c r="D183" s="80" t="str">
        <f t="shared" si="17"/>
        <v/>
      </c>
      <c r="E183" s="80" t="str">
        <f t="shared" si="18"/>
        <v/>
      </c>
      <c r="F183" s="80" t="str">
        <f t="shared" si="19"/>
        <v/>
      </c>
      <c r="G183" s="71" t="str">
        <f t="shared" si="20"/>
        <v/>
      </c>
    </row>
    <row r="184" spans="1:7" x14ac:dyDescent="0.35">
      <c r="A184" s="79" t="str">
        <f t="shared" si="14"/>
        <v/>
      </c>
      <c r="B184" s="73" t="str">
        <f t="shared" si="15"/>
        <v/>
      </c>
      <c r="C184" s="71" t="str">
        <f t="shared" si="16"/>
        <v/>
      </c>
      <c r="D184" s="80" t="str">
        <f t="shared" si="17"/>
        <v/>
      </c>
      <c r="E184" s="80" t="str">
        <f t="shared" si="18"/>
        <v/>
      </c>
      <c r="F184" s="80" t="str">
        <f t="shared" si="19"/>
        <v/>
      </c>
      <c r="G184" s="71" t="str">
        <f t="shared" si="20"/>
        <v/>
      </c>
    </row>
    <row r="185" spans="1:7" x14ac:dyDescent="0.35">
      <c r="A185" s="79" t="str">
        <f t="shared" si="14"/>
        <v/>
      </c>
      <c r="B185" s="73" t="str">
        <f t="shared" si="15"/>
        <v/>
      </c>
      <c r="C185" s="71" t="str">
        <f t="shared" si="16"/>
        <v/>
      </c>
      <c r="D185" s="80" t="str">
        <f t="shared" si="17"/>
        <v/>
      </c>
      <c r="E185" s="80" t="str">
        <f t="shared" si="18"/>
        <v/>
      </c>
      <c r="F185" s="80" t="str">
        <f t="shared" si="19"/>
        <v/>
      </c>
      <c r="G185" s="71" t="str">
        <f t="shared" si="20"/>
        <v/>
      </c>
    </row>
    <row r="186" spans="1:7" x14ac:dyDescent="0.35">
      <c r="A186" s="79" t="str">
        <f t="shared" si="14"/>
        <v/>
      </c>
      <c r="B186" s="73" t="str">
        <f t="shared" si="15"/>
        <v/>
      </c>
      <c r="C186" s="71" t="str">
        <f t="shared" si="16"/>
        <v/>
      </c>
      <c r="D186" s="80" t="str">
        <f t="shared" si="17"/>
        <v/>
      </c>
      <c r="E186" s="80" t="str">
        <f t="shared" si="18"/>
        <v/>
      </c>
      <c r="F186" s="80" t="str">
        <f t="shared" si="19"/>
        <v/>
      </c>
      <c r="G186" s="71" t="str">
        <f t="shared" si="20"/>
        <v/>
      </c>
    </row>
    <row r="187" spans="1:7" x14ac:dyDescent="0.35">
      <c r="A187" s="79" t="str">
        <f t="shared" si="14"/>
        <v/>
      </c>
      <c r="B187" s="73" t="str">
        <f t="shared" si="15"/>
        <v/>
      </c>
      <c r="C187" s="71" t="str">
        <f t="shared" si="16"/>
        <v/>
      </c>
      <c r="D187" s="80" t="str">
        <f t="shared" si="17"/>
        <v/>
      </c>
      <c r="E187" s="80" t="str">
        <f t="shared" si="18"/>
        <v/>
      </c>
      <c r="F187" s="80" t="str">
        <f t="shared" si="19"/>
        <v/>
      </c>
      <c r="G187" s="71" t="str">
        <f t="shared" si="20"/>
        <v/>
      </c>
    </row>
    <row r="188" spans="1:7" x14ac:dyDescent="0.35">
      <c r="A188" s="79" t="str">
        <f t="shared" si="14"/>
        <v/>
      </c>
      <c r="B188" s="73" t="str">
        <f t="shared" si="15"/>
        <v/>
      </c>
      <c r="C188" s="71" t="str">
        <f t="shared" si="16"/>
        <v/>
      </c>
      <c r="D188" s="80" t="str">
        <f t="shared" si="17"/>
        <v/>
      </c>
      <c r="E188" s="80" t="str">
        <f t="shared" si="18"/>
        <v/>
      </c>
      <c r="F188" s="80" t="str">
        <f t="shared" si="19"/>
        <v/>
      </c>
      <c r="G188" s="71" t="str">
        <f t="shared" si="20"/>
        <v/>
      </c>
    </row>
    <row r="189" spans="1:7" x14ac:dyDescent="0.35">
      <c r="A189" s="79" t="str">
        <f t="shared" si="14"/>
        <v/>
      </c>
      <c r="B189" s="73" t="str">
        <f t="shared" si="15"/>
        <v/>
      </c>
      <c r="C189" s="71" t="str">
        <f t="shared" si="16"/>
        <v/>
      </c>
      <c r="D189" s="80" t="str">
        <f t="shared" si="17"/>
        <v/>
      </c>
      <c r="E189" s="80" t="str">
        <f t="shared" si="18"/>
        <v/>
      </c>
      <c r="F189" s="80" t="str">
        <f t="shared" si="19"/>
        <v/>
      </c>
      <c r="G189" s="71" t="str">
        <f t="shared" si="20"/>
        <v/>
      </c>
    </row>
    <row r="190" spans="1:7" x14ac:dyDescent="0.35">
      <c r="A190" s="79" t="str">
        <f t="shared" si="14"/>
        <v/>
      </c>
      <c r="B190" s="73" t="str">
        <f t="shared" si="15"/>
        <v/>
      </c>
      <c r="C190" s="71" t="str">
        <f t="shared" si="16"/>
        <v/>
      </c>
      <c r="D190" s="80" t="str">
        <f t="shared" si="17"/>
        <v/>
      </c>
      <c r="E190" s="80" t="str">
        <f t="shared" si="18"/>
        <v/>
      </c>
      <c r="F190" s="80" t="str">
        <f t="shared" si="19"/>
        <v/>
      </c>
      <c r="G190" s="71" t="str">
        <f t="shared" si="20"/>
        <v/>
      </c>
    </row>
    <row r="191" spans="1:7" x14ac:dyDescent="0.35">
      <c r="A191" s="79" t="str">
        <f t="shared" si="14"/>
        <v/>
      </c>
      <c r="B191" s="73" t="str">
        <f t="shared" si="15"/>
        <v/>
      </c>
      <c r="C191" s="71" t="str">
        <f t="shared" si="16"/>
        <v/>
      </c>
      <c r="D191" s="80" t="str">
        <f t="shared" si="17"/>
        <v/>
      </c>
      <c r="E191" s="80" t="str">
        <f t="shared" si="18"/>
        <v/>
      </c>
      <c r="F191" s="80" t="str">
        <f t="shared" si="19"/>
        <v/>
      </c>
      <c r="G191" s="71" t="str">
        <f t="shared" si="20"/>
        <v/>
      </c>
    </row>
    <row r="192" spans="1:7" x14ac:dyDescent="0.35">
      <c r="A192" s="79" t="str">
        <f t="shared" si="14"/>
        <v/>
      </c>
      <c r="B192" s="73" t="str">
        <f t="shared" si="15"/>
        <v/>
      </c>
      <c r="C192" s="71" t="str">
        <f t="shared" si="16"/>
        <v/>
      </c>
      <c r="D192" s="80" t="str">
        <f t="shared" si="17"/>
        <v/>
      </c>
      <c r="E192" s="80" t="str">
        <f t="shared" si="18"/>
        <v/>
      </c>
      <c r="F192" s="80" t="str">
        <f t="shared" si="19"/>
        <v/>
      </c>
      <c r="G192" s="71" t="str">
        <f t="shared" si="20"/>
        <v/>
      </c>
    </row>
    <row r="193" spans="1:7" x14ac:dyDescent="0.35">
      <c r="A193" s="79" t="str">
        <f t="shared" si="14"/>
        <v/>
      </c>
      <c r="B193" s="73" t="str">
        <f t="shared" si="15"/>
        <v/>
      </c>
      <c r="C193" s="71" t="str">
        <f t="shared" si="16"/>
        <v/>
      </c>
      <c r="D193" s="80" t="str">
        <f t="shared" si="17"/>
        <v/>
      </c>
      <c r="E193" s="80" t="str">
        <f t="shared" si="18"/>
        <v/>
      </c>
      <c r="F193" s="80" t="str">
        <f t="shared" si="19"/>
        <v/>
      </c>
      <c r="G193" s="71" t="str">
        <f t="shared" si="20"/>
        <v/>
      </c>
    </row>
    <row r="194" spans="1:7" x14ac:dyDescent="0.35">
      <c r="A194" s="79" t="str">
        <f t="shared" si="14"/>
        <v/>
      </c>
      <c r="B194" s="73" t="str">
        <f t="shared" si="15"/>
        <v/>
      </c>
      <c r="C194" s="71" t="str">
        <f t="shared" si="16"/>
        <v/>
      </c>
      <c r="D194" s="80" t="str">
        <f t="shared" si="17"/>
        <v/>
      </c>
      <c r="E194" s="80" t="str">
        <f t="shared" si="18"/>
        <v/>
      </c>
      <c r="F194" s="80" t="str">
        <f t="shared" si="19"/>
        <v/>
      </c>
      <c r="G194" s="71" t="str">
        <f t="shared" si="20"/>
        <v/>
      </c>
    </row>
    <row r="195" spans="1:7" x14ac:dyDescent="0.35">
      <c r="A195" s="79" t="str">
        <f t="shared" si="14"/>
        <v/>
      </c>
      <c r="B195" s="73" t="str">
        <f t="shared" si="15"/>
        <v/>
      </c>
      <c r="C195" s="71" t="str">
        <f t="shared" si="16"/>
        <v/>
      </c>
      <c r="D195" s="80" t="str">
        <f t="shared" si="17"/>
        <v/>
      </c>
      <c r="E195" s="80" t="str">
        <f t="shared" si="18"/>
        <v/>
      </c>
      <c r="F195" s="80" t="str">
        <f t="shared" si="19"/>
        <v/>
      </c>
      <c r="G195" s="71" t="str">
        <f t="shared" si="20"/>
        <v/>
      </c>
    </row>
    <row r="196" spans="1:7" x14ac:dyDescent="0.35">
      <c r="A196" s="79" t="str">
        <f t="shared" si="14"/>
        <v/>
      </c>
      <c r="B196" s="73" t="str">
        <f t="shared" si="15"/>
        <v/>
      </c>
      <c r="C196" s="71" t="str">
        <f t="shared" si="16"/>
        <v/>
      </c>
      <c r="D196" s="80" t="str">
        <f t="shared" si="17"/>
        <v/>
      </c>
      <c r="E196" s="80" t="str">
        <f t="shared" si="18"/>
        <v/>
      </c>
      <c r="F196" s="80" t="str">
        <f t="shared" si="19"/>
        <v/>
      </c>
      <c r="G196" s="71" t="str">
        <f t="shared" si="20"/>
        <v/>
      </c>
    </row>
    <row r="197" spans="1:7" x14ac:dyDescent="0.35">
      <c r="A197" s="79" t="str">
        <f t="shared" si="14"/>
        <v/>
      </c>
      <c r="B197" s="73" t="str">
        <f t="shared" si="15"/>
        <v/>
      </c>
      <c r="C197" s="71" t="str">
        <f t="shared" si="16"/>
        <v/>
      </c>
      <c r="D197" s="80" t="str">
        <f t="shared" si="17"/>
        <v/>
      </c>
      <c r="E197" s="80" t="str">
        <f t="shared" si="18"/>
        <v/>
      </c>
      <c r="F197" s="80" t="str">
        <f t="shared" si="19"/>
        <v/>
      </c>
      <c r="G197" s="71" t="str">
        <f t="shared" si="20"/>
        <v/>
      </c>
    </row>
    <row r="198" spans="1:7" x14ac:dyDescent="0.35">
      <c r="A198" s="79" t="str">
        <f t="shared" si="14"/>
        <v/>
      </c>
      <c r="B198" s="73" t="str">
        <f t="shared" si="15"/>
        <v/>
      </c>
      <c r="C198" s="71" t="str">
        <f t="shared" si="16"/>
        <v/>
      </c>
      <c r="D198" s="80" t="str">
        <f t="shared" si="17"/>
        <v/>
      </c>
      <c r="E198" s="80" t="str">
        <f t="shared" si="18"/>
        <v/>
      </c>
      <c r="F198" s="80" t="str">
        <f t="shared" si="19"/>
        <v/>
      </c>
      <c r="G198" s="71" t="str">
        <f t="shared" si="20"/>
        <v/>
      </c>
    </row>
    <row r="199" spans="1:7" x14ac:dyDescent="0.35">
      <c r="A199" s="79" t="str">
        <f t="shared" si="14"/>
        <v/>
      </c>
      <c r="B199" s="73" t="str">
        <f t="shared" si="15"/>
        <v/>
      </c>
      <c r="C199" s="71" t="str">
        <f t="shared" si="16"/>
        <v/>
      </c>
      <c r="D199" s="80" t="str">
        <f t="shared" si="17"/>
        <v/>
      </c>
      <c r="E199" s="80" t="str">
        <f t="shared" si="18"/>
        <v/>
      </c>
      <c r="F199" s="80" t="str">
        <f t="shared" si="19"/>
        <v/>
      </c>
      <c r="G199" s="71" t="str">
        <f t="shared" si="20"/>
        <v/>
      </c>
    </row>
    <row r="200" spans="1:7" x14ac:dyDescent="0.35">
      <c r="A200" s="79" t="str">
        <f t="shared" si="14"/>
        <v/>
      </c>
      <c r="B200" s="73" t="str">
        <f t="shared" si="15"/>
        <v/>
      </c>
      <c r="C200" s="71" t="str">
        <f t="shared" si="16"/>
        <v/>
      </c>
      <c r="D200" s="80" t="str">
        <f t="shared" si="17"/>
        <v/>
      </c>
      <c r="E200" s="80" t="str">
        <f t="shared" si="18"/>
        <v/>
      </c>
      <c r="F200" s="80" t="str">
        <f t="shared" si="19"/>
        <v/>
      </c>
      <c r="G200" s="71" t="str">
        <f t="shared" si="20"/>
        <v/>
      </c>
    </row>
    <row r="201" spans="1:7" x14ac:dyDescent="0.35">
      <c r="A201" s="79" t="str">
        <f t="shared" si="14"/>
        <v/>
      </c>
      <c r="B201" s="73" t="str">
        <f t="shared" si="15"/>
        <v/>
      </c>
      <c r="C201" s="71" t="str">
        <f t="shared" si="16"/>
        <v/>
      </c>
      <c r="D201" s="80" t="str">
        <f t="shared" si="17"/>
        <v/>
      </c>
      <c r="E201" s="80" t="str">
        <f t="shared" si="18"/>
        <v/>
      </c>
      <c r="F201" s="80" t="str">
        <f t="shared" si="19"/>
        <v/>
      </c>
      <c r="G201" s="71" t="str">
        <f t="shared" si="20"/>
        <v/>
      </c>
    </row>
    <row r="202" spans="1:7" x14ac:dyDescent="0.35">
      <c r="A202" s="79" t="str">
        <f t="shared" si="14"/>
        <v/>
      </c>
      <c r="B202" s="73" t="str">
        <f t="shared" si="15"/>
        <v/>
      </c>
      <c r="C202" s="71" t="str">
        <f t="shared" si="16"/>
        <v/>
      </c>
      <c r="D202" s="80" t="str">
        <f t="shared" si="17"/>
        <v/>
      </c>
      <c r="E202" s="80" t="str">
        <f t="shared" si="18"/>
        <v/>
      </c>
      <c r="F202" s="80" t="str">
        <f t="shared" si="19"/>
        <v/>
      </c>
      <c r="G202" s="71" t="str">
        <f t="shared" si="20"/>
        <v/>
      </c>
    </row>
    <row r="203" spans="1:7" x14ac:dyDescent="0.35">
      <c r="A203" s="79" t="str">
        <f t="shared" ref="A203:A266" si="21">IF(B203="","",EDATE(A202,1))</f>
        <v/>
      </c>
      <c r="B203" s="73" t="str">
        <f t="shared" ref="B203:B266" si="22">IF(B202="","",IF(SUM(B202)+1&lt;=$E$7,SUM(B202)+1,""))</f>
        <v/>
      </c>
      <c r="C203" s="71" t="str">
        <f t="shared" ref="C203:C266" si="23">IF(B203="","",G202)</f>
        <v/>
      </c>
      <c r="D203" s="80" t="str">
        <f t="shared" ref="D203:D266" si="24">IF(B203="","",IPMT($E$11/12,B203,$E$7,-$E$8,$E$9,0))</f>
        <v/>
      </c>
      <c r="E203" s="80" t="str">
        <f t="shared" ref="E203:E266" si="25">IF(B203="","",PPMT($E$11/12,B203,$E$7,-$E$8,$E$9,0))</f>
        <v/>
      </c>
      <c r="F203" s="80" t="str">
        <f t="shared" ref="F203:F266" si="26">IF(B203="","",SUM(D203:E203))</f>
        <v/>
      </c>
      <c r="G203" s="71" t="str">
        <f t="shared" ref="G203:G266" si="27">IF(B203="","",SUM(C203)-SUM(E203))</f>
        <v/>
      </c>
    </row>
    <row r="204" spans="1:7" x14ac:dyDescent="0.35">
      <c r="A204" s="79" t="str">
        <f t="shared" si="21"/>
        <v/>
      </c>
      <c r="B204" s="73" t="str">
        <f t="shared" si="22"/>
        <v/>
      </c>
      <c r="C204" s="71" t="str">
        <f t="shared" si="23"/>
        <v/>
      </c>
      <c r="D204" s="80" t="str">
        <f t="shared" si="24"/>
        <v/>
      </c>
      <c r="E204" s="80" t="str">
        <f t="shared" si="25"/>
        <v/>
      </c>
      <c r="F204" s="80" t="str">
        <f t="shared" si="26"/>
        <v/>
      </c>
      <c r="G204" s="71" t="str">
        <f t="shared" si="27"/>
        <v/>
      </c>
    </row>
    <row r="205" spans="1:7" x14ac:dyDescent="0.35">
      <c r="A205" s="79" t="str">
        <f t="shared" si="21"/>
        <v/>
      </c>
      <c r="B205" s="73" t="str">
        <f t="shared" si="22"/>
        <v/>
      </c>
      <c r="C205" s="71" t="str">
        <f t="shared" si="23"/>
        <v/>
      </c>
      <c r="D205" s="80" t="str">
        <f t="shared" si="24"/>
        <v/>
      </c>
      <c r="E205" s="80" t="str">
        <f t="shared" si="25"/>
        <v/>
      </c>
      <c r="F205" s="80" t="str">
        <f t="shared" si="26"/>
        <v/>
      </c>
      <c r="G205" s="71" t="str">
        <f t="shared" si="27"/>
        <v/>
      </c>
    </row>
    <row r="206" spans="1:7" x14ac:dyDescent="0.35">
      <c r="A206" s="79" t="str">
        <f t="shared" si="21"/>
        <v/>
      </c>
      <c r="B206" s="73" t="str">
        <f t="shared" si="22"/>
        <v/>
      </c>
      <c r="C206" s="71" t="str">
        <f t="shared" si="23"/>
        <v/>
      </c>
      <c r="D206" s="80" t="str">
        <f t="shared" si="24"/>
        <v/>
      </c>
      <c r="E206" s="80" t="str">
        <f t="shared" si="25"/>
        <v/>
      </c>
      <c r="F206" s="80" t="str">
        <f t="shared" si="26"/>
        <v/>
      </c>
      <c r="G206" s="71" t="str">
        <f t="shared" si="27"/>
        <v/>
      </c>
    </row>
    <row r="207" spans="1:7" x14ac:dyDescent="0.35">
      <c r="A207" s="79" t="str">
        <f t="shared" si="21"/>
        <v/>
      </c>
      <c r="B207" s="73" t="str">
        <f t="shared" si="22"/>
        <v/>
      </c>
      <c r="C207" s="71" t="str">
        <f t="shared" si="23"/>
        <v/>
      </c>
      <c r="D207" s="80" t="str">
        <f t="shared" si="24"/>
        <v/>
      </c>
      <c r="E207" s="80" t="str">
        <f t="shared" si="25"/>
        <v/>
      </c>
      <c r="F207" s="80" t="str">
        <f t="shared" si="26"/>
        <v/>
      </c>
      <c r="G207" s="71" t="str">
        <f t="shared" si="27"/>
        <v/>
      </c>
    </row>
    <row r="208" spans="1:7" x14ac:dyDescent="0.35">
      <c r="A208" s="79" t="str">
        <f t="shared" si="21"/>
        <v/>
      </c>
      <c r="B208" s="73" t="str">
        <f t="shared" si="22"/>
        <v/>
      </c>
      <c r="C208" s="71" t="str">
        <f t="shared" si="23"/>
        <v/>
      </c>
      <c r="D208" s="80" t="str">
        <f t="shared" si="24"/>
        <v/>
      </c>
      <c r="E208" s="80" t="str">
        <f t="shared" si="25"/>
        <v/>
      </c>
      <c r="F208" s="80" t="str">
        <f t="shared" si="26"/>
        <v/>
      </c>
      <c r="G208" s="71" t="str">
        <f t="shared" si="27"/>
        <v/>
      </c>
    </row>
    <row r="209" spans="1:7" x14ac:dyDescent="0.35">
      <c r="A209" s="79" t="str">
        <f t="shared" si="21"/>
        <v/>
      </c>
      <c r="B209" s="73" t="str">
        <f t="shared" si="22"/>
        <v/>
      </c>
      <c r="C209" s="71" t="str">
        <f t="shared" si="23"/>
        <v/>
      </c>
      <c r="D209" s="80" t="str">
        <f t="shared" si="24"/>
        <v/>
      </c>
      <c r="E209" s="80" t="str">
        <f t="shared" si="25"/>
        <v/>
      </c>
      <c r="F209" s="80" t="str">
        <f t="shared" si="26"/>
        <v/>
      </c>
      <c r="G209" s="71" t="str">
        <f t="shared" si="27"/>
        <v/>
      </c>
    </row>
    <row r="210" spans="1:7" x14ac:dyDescent="0.35">
      <c r="A210" s="79" t="str">
        <f t="shared" si="21"/>
        <v/>
      </c>
      <c r="B210" s="73" t="str">
        <f t="shared" si="22"/>
        <v/>
      </c>
      <c r="C210" s="71" t="str">
        <f t="shared" si="23"/>
        <v/>
      </c>
      <c r="D210" s="80" t="str">
        <f t="shared" si="24"/>
        <v/>
      </c>
      <c r="E210" s="80" t="str">
        <f t="shared" si="25"/>
        <v/>
      </c>
      <c r="F210" s="80" t="str">
        <f t="shared" si="26"/>
        <v/>
      </c>
      <c r="G210" s="71" t="str">
        <f t="shared" si="27"/>
        <v/>
      </c>
    </row>
    <row r="211" spans="1:7" x14ac:dyDescent="0.35">
      <c r="A211" s="79" t="str">
        <f t="shared" si="21"/>
        <v/>
      </c>
      <c r="B211" s="73" t="str">
        <f t="shared" si="22"/>
        <v/>
      </c>
      <c r="C211" s="71" t="str">
        <f t="shared" si="23"/>
        <v/>
      </c>
      <c r="D211" s="80" t="str">
        <f t="shared" si="24"/>
        <v/>
      </c>
      <c r="E211" s="80" t="str">
        <f t="shared" si="25"/>
        <v/>
      </c>
      <c r="F211" s="80" t="str">
        <f t="shared" si="26"/>
        <v/>
      </c>
      <c r="G211" s="71" t="str">
        <f t="shared" si="27"/>
        <v/>
      </c>
    </row>
    <row r="212" spans="1:7" x14ac:dyDescent="0.35">
      <c r="A212" s="79" t="str">
        <f t="shared" si="21"/>
        <v/>
      </c>
      <c r="B212" s="73" t="str">
        <f t="shared" si="22"/>
        <v/>
      </c>
      <c r="C212" s="71" t="str">
        <f t="shared" si="23"/>
        <v/>
      </c>
      <c r="D212" s="80" t="str">
        <f t="shared" si="24"/>
        <v/>
      </c>
      <c r="E212" s="80" t="str">
        <f t="shared" si="25"/>
        <v/>
      </c>
      <c r="F212" s="80" t="str">
        <f t="shared" si="26"/>
        <v/>
      </c>
      <c r="G212" s="71" t="str">
        <f t="shared" si="27"/>
        <v/>
      </c>
    </row>
    <row r="213" spans="1:7" x14ac:dyDescent="0.35">
      <c r="A213" s="79" t="str">
        <f t="shared" si="21"/>
        <v/>
      </c>
      <c r="B213" s="73" t="str">
        <f t="shared" si="22"/>
        <v/>
      </c>
      <c r="C213" s="71" t="str">
        <f t="shared" si="23"/>
        <v/>
      </c>
      <c r="D213" s="80" t="str">
        <f t="shared" si="24"/>
        <v/>
      </c>
      <c r="E213" s="80" t="str">
        <f t="shared" si="25"/>
        <v/>
      </c>
      <c r="F213" s="80" t="str">
        <f t="shared" si="26"/>
        <v/>
      </c>
      <c r="G213" s="71" t="str">
        <f t="shared" si="27"/>
        <v/>
      </c>
    </row>
    <row r="214" spans="1:7" x14ac:dyDescent="0.35">
      <c r="A214" s="79" t="str">
        <f t="shared" si="21"/>
        <v/>
      </c>
      <c r="B214" s="73" t="str">
        <f t="shared" si="22"/>
        <v/>
      </c>
      <c r="C214" s="71" t="str">
        <f t="shared" si="23"/>
        <v/>
      </c>
      <c r="D214" s="80" t="str">
        <f t="shared" si="24"/>
        <v/>
      </c>
      <c r="E214" s="80" t="str">
        <f t="shared" si="25"/>
        <v/>
      </c>
      <c r="F214" s="80" t="str">
        <f t="shared" si="26"/>
        <v/>
      </c>
      <c r="G214" s="71" t="str">
        <f t="shared" si="27"/>
        <v/>
      </c>
    </row>
    <row r="215" spans="1:7" x14ac:dyDescent="0.35">
      <c r="A215" s="79" t="str">
        <f t="shared" si="21"/>
        <v/>
      </c>
      <c r="B215" s="73" t="str">
        <f t="shared" si="22"/>
        <v/>
      </c>
      <c r="C215" s="71" t="str">
        <f t="shared" si="23"/>
        <v/>
      </c>
      <c r="D215" s="80" t="str">
        <f t="shared" si="24"/>
        <v/>
      </c>
      <c r="E215" s="80" t="str">
        <f t="shared" si="25"/>
        <v/>
      </c>
      <c r="F215" s="80" t="str">
        <f t="shared" si="26"/>
        <v/>
      </c>
      <c r="G215" s="71" t="str">
        <f t="shared" si="27"/>
        <v/>
      </c>
    </row>
    <row r="216" spans="1:7" x14ac:dyDescent="0.35">
      <c r="A216" s="79" t="str">
        <f t="shared" si="21"/>
        <v/>
      </c>
      <c r="B216" s="73" t="str">
        <f t="shared" si="22"/>
        <v/>
      </c>
      <c r="C216" s="71" t="str">
        <f t="shared" si="23"/>
        <v/>
      </c>
      <c r="D216" s="80" t="str">
        <f t="shared" si="24"/>
        <v/>
      </c>
      <c r="E216" s="80" t="str">
        <f t="shared" si="25"/>
        <v/>
      </c>
      <c r="F216" s="80" t="str">
        <f t="shared" si="26"/>
        <v/>
      </c>
      <c r="G216" s="71" t="str">
        <f t="shared" si="27"/>
        <v/>
      </c>
    </row>
    <row r="217" spans="1:7" x14ac:dyDescent="0.35">
      <c r="A217" s="79" t="str">
        <f t="shared" si="21"/>
        <v/>
      </c>
      <c r="B217" s="73" t="str">
        <f t="shared" si="22"/>
        <v/>
      </c>
      <c r="C217" s="71" t="str">
        <f t="shared" si="23"/>
        <v/>
      </c>
      <c r="D217" s="80" t="str">
        <f t="shared" si="24"/>
        <v/>
      </c>
      <c r="E217" s="80" t="str">
        <f t="shared" si="25"/>
        <v/>
      </c>
      <c r="F217" s="80" t="str">
        <f t="shared" si="26"/>
        <v/>
      </c>
      <c r="G217" s="71" t="str">
        <f t="shared" si="27"/>
        <v/>
      </c>
    </row>
    <row r="218" spans="1:7" x14ac:dyDescent="0.35">
      <c r="A218" s="79" t="str">
        <f t="shared" si="21"/>
        <v/>
      </c>
      <c r="B218" s="73" t="str">
        <f t="shared" si="22"/>
        <v/>
      </c>
      <c r="C218" s="71" t="str">
        <f t="shared" si="23"/>
        <v/>
      </c>
      <c r="D218" s="80" t="str">
        <f t="shared" si="24"/>
        <v/>
      </c>
      <c r="E218" s="80" t="str">
        <f t="shared" si="25"/>
        <v/>
      </c>
      <c r="F218" s="80" t="str">
        <f t="shared" si="26"/>
        <v/>
      </c>
      <c r="G218" s="71" t="str">
        <f t="shared" si="27"/>
        <v/>
      </c>
    </row>
    <row r="219" spans="1:7" x14ac:dyDescent="0.35">
      <c r="A219" s="79" t="str">
        <f t="shared" si="21"/>
        <v/>
      </c>
      <c r="B219" s="73" t="str">
        <f t="shared" si="22"/>
        <v/>
      </c>
      <c r="C219" s="71" t="str">
        <f t="shared" si="23"/>
        <v/>
      </c>
      <c r="D219" s="80" t="str">
        <f t="shared" si="24"/>
        <v/>
      </c>
      <c r="E219" s="80" t="str">
        <f t="shared" si="25"/>
        <v/>
      </c>
      <c r="F219" s="80" t="str">
        <f t="shared" si="26"/>
        <v/>
      </c>
      <c r="G219" s="71" t="str">
        <f t="shared" si="27"/>
        <v/>
      </c>
    </row>
    <row r="220" spans="1:7" x14ac:dyDescent="0.35">
      <c r="A220" s="79" t="str">
        <f t="shared" si="21"/>
        <v/>
      </c>
      <c r="B220" s="73" t="str">
        <f t="shared" si="22"/>
        <v/>
      </c>
      <c r="C220" s="71" t="str">
        <f t="shared" si="23"/>
        <v/>
      </c>
      <c r="D220" s="80" t="str">
        <f t="shared" si="24"/>
        <v/>
      </c>
      <c r="E220" s="80" t="str">
        <f t="shared" si="25"/>
        <v/>
      </c>
      <c r="F220" s="80" t="str">
        <f t="shared" si="26"/>
        <v/>
      </c>
      <c r="G220" s="71" t="str">
        <f t="shared" si="27"/>
        <v/>
      </c>
    </row>
    <row r="221" spans="1:7" x14ac:dyDescent="0.35">
      <c r="A221" s="79" t="str">
        <f t="shared" si="21"/>
        <v/>
      </c>
      <c r="B221" s="73" t="str">
        <f t="shared" si="22"/>
        <v/>
      </c>
      <c r="C221" s="71" t="str">
        <f t="shared" si="23"/>
        <v/>
      </c>
      <c r="D221" s="80" t="str">
        <f t="shared" si="24"/>
        <v/>
      </c>
      <c r="E221" s="80" t="str">
        <f t="shared" si="25"/>
        <v/>
      </c>
      <c r="F221" s="80" t="str">
        <f t="shared" si="26"/>
        <v/>
      </c>
      <c r="G221" s="71" t="str">
        <f t="shared" si="27"/>
        <v/>
      </c>
    </row>
    <row r="222" spans="1:7" x14ac:dyDescent="0.35">
      <c r="A222" s="79" t="str">
        <f t="shared" si="21"/>
        <v/>
      </c>
      <c r="B222" s="73" t="str">
        <f t="shared" si="22"/>
        <v/>
      </c>
      <c r="C222" s="71" t="str">
        <f t="shared" si="23"/>
        <v/>
      </c>
      <c r="D222" s="80" t="str">
        <f t="shared" si="24"/>
        <v/>
      </c>
      <c r="E222" s="80" t="str">
        <f t="shared" si="25"/>
        <v/>
      </c>
      <c r="F222" s="80" t="str">
        <f t="shared" si="26"/>
        <v/>
      </c>
      <c r="G222" s="71" t="str">
        <f t="shared" si="27"/>
        <v/>
      </c>
    </row>
    <row r="223" spans="1:7" x14ac:dyDescent="0.35">
      <c r="A223" s="79" t="str">
        <f t="shared" si="21"/>
        <v/>
      </c>
      <c r="B223" s="73" t="str">
        <f t="shared" si="22"/>
        <v/>
      </c>
      <c r="C223" s="71" t="str">
        <f t="shared" si="23"/>
        <v/>
      </c>
      <c r="D223" s="80" t="str">
        <f t="shared" si="24"/>
        <v/>
      </c>
      <c r="E223" s="80" t="str">
        <f t="shared" si="25"/>
        <v/>
      </c>
      <c r="F223" s="80" t="str">
        <f t="shared" si="26"/>
        <v/>
      </c>
      <c r="G223" s="71" t="str">
        <f t="shared" si="27"/>
        <v/>
      </c>
    </row>
    <row r="224" spans="1:7" x14ac:dyDescent="0.35">
      <c r="A224" s="79" t="str">
        <f t="shared" si="21"/>
        <v/>
      </c>
      <c r="B224" s="73" t="str">
        <f t="shared" si="22"/>
        <v/>
      </c>
      <c r="C224" s="71" t="str">
        <f t="shared" si="23"/>
        <v/>
      </c>
      <c r="D224" s="80" t="str">
        <f t="shared" si="24"/>
        <v/>
      </c>
      <c r="E224" s="80" t="str">
        <f t="shared" si="25"/>
        <v/>
      </c>
      <c r="F224" s="80" t="str">
        <f t="shared" si="26"/>
        <v/>
      </c>
      <c r="G224" s="71" t="str">
        <f t="shared" si="27"/>
        <v/>
      </c>
    </row>
    <row r="225" spans="1:7" x14ac:dyDescent="0.35">
      <c r="A225" s="79" t="str">
        <f t="shared" si="21"/>
        <v/>
      </c>
      <c r="B225" s="73" t="str">
        <f t="shared" si="22"/>
        <v/>
      </c>
      <c r="C225" s="71" t="str">
        <f t="shared" si="23"/>
        <v/>
      </c>
      <c r="D225" s="80" t="str">
        <f t="shared" si="24"/>
        <v/>
      </c>
      <c r="E225" s="80" t="str">
        <f t="shared" si="25"/>
        <v/>
      </c>
      <c r="F225" s="80" t="str">
        <f t="shared" si="26"/>
        <v/>
      </c>
      <c r="G225" s="71" t="str">
        <f t="shared" si="27"/>
        <v/>
      </c>
    </row>
    <row r="226" spans="1:7" x14ac:dyDescent="0.35">
      <c r="A226" s="79" t="str">
        <f t="shared" si="21"/>
        <v/>
      </c>
      <c r="B226" s="73" t="str">
        <f t="shared" si="22"/>
        <v/>
      </c>
      <c r="C226" s="71" t="str">
        <f t="shared" si="23"/>
        <v/>
      </c>
      <c r="D226" s="80" t="str">
        <f t="shared" si="24"/>
        <v/>
      </c>
      <c r="E226" s="80" t="str">
        <f t="shared" si="25"/>
        <v/>
      </c>
      <c r="F226" s="80" t="str">
        <f t="shared" si="26"/>
        <v/>
      </c>
      <c r="G226" s="71" t="str">
        <f t="shared" si="27"/>
        <v/>
      </c>
    </row>
    <row r="227" spans="1:7" x14ac:dyDescent="0.35">
      <c r="A227" s="79" t="str">
        <f t="shared" si="21"/>
        <v/>
      </c>
      <c r="B227" s="73" t="str">
        <f t="shared" si="22"/>
        <v/>
      </c>
      <c r="C227" s="71" t="str">
        <f t="shared" si="23"/>
        <v/>
      </c>
      <c r="D227" s="80" t="str">
        <f t="shared" si="24"/>
        <v/>
      </c>
      <c r="E227" s="80" t="str">
        <f t="shared" si="25"/>
        <v/>
      </c>
      <c r="F227" s="80" t="str">
        <f t="shared" si="26"/>
        <v/>
      </c>
      <c r="G227" s="71" t="str">
        <f t="shared" si="27"/>
        <v/>
      </c>
    </row>
    <row r="228" spans="1:7" x14ac:dyDescent="0.35">
      <c r="A228" s="79" t="str">
        <f t="shared" si="21"/>
        <v/>
      </c>
      <c r="B228" s="73" t="str">
        <f t="shared" si="22"/>
        <v/>
      </c>
      <c r="C228" s="71" t="str">
        <f t="shared" si="23"/>
        <v/>
      </c>
      <c r="D228" s="80" t="str">
        <f t="shared" si="24"/>
        <v/>
      </c>
      <c r="E228" s="80" t="str">
        <f t="shared" si="25"/>
        <v/>
      </c>
      <c r="F228" s="80" t="str">
        <f t="shared" si="26"/>
        <v/>
      </c>
      <c r="G228" s="71" t="str">
        <f t="shared" si="27"/>
        <v/>
      </c>
    </row>
    <row r="229" spans="1:7" x14ac:dyDescent="0.35">
      <c r="A229" s="79" t="str">
        <f t="shared" si="21"/>
        <v/>
      </c>
      <c r="B229" s="73" t="str">
        <f t="shared" si="22"/>
        <v/>
      </c>
      <c r="C229" s="71" t="str">
        <f t="shared" si="23"/>
        <v/>
      </c>
      <c r="D229" s="80" t="str">
        <f t="shared" si="24"/>
        <v/>
      </c>
      <c r="E229" s="80" t="str">
        <f t="shared" si="25"/>
        <v/>
      </c>
      <c r="F229" s="80" t="str">
        <f t="shared" si="26"/>
        <v/>
      </c>
      <c r="G229" s="71" t="str">
        <f t="shared" si="27"/>
        <v/>
      </c>
    </row>
    <row r="230" spans="1:7" x14ac:dyDescent="0.35">
      <c r="A230" s="79" t="str">
        <f t="shared" si="21"/>
        <v/>
      </c>
      <c r="B230" s="73" t="str">
        <f t="shared" si="22"/>
        <v/>
      </c>
      <c r="C230" s="71" t="str">
        <f t="shared" si="23"/>
        <v/>
      </c>
      <c r="D230" s="80" t="str">
        <f t="shared" si="24"/>
        <v/>
      </c>
      <c r="E230" s="80" t="str">
        <f t="shared" si="25"/>
        <v/>
      </c>
      <c r="F230" s="80" t="str">
        <f t="shared" si="26"/>
        <v/>
      </c>
      <c r="G230" s="71" t="str">
        <f t="shared" si="27"/>
        <v/>
      </c>
    </row>
    <row r="231" spans="1:7" x14ac:dyDescent="0.35">
      <c r="A231" s="79" t="str">
        <f t="shared" si="21"/>
        <v/>
      </c>
      <c r="B231" s="73" t="str">
        <f t="shared" si="22"/>
        <v/>
      </c>
      <c r="C231" s="71" t="str">
        <f t="shared" si="23"/>
        <v/>
      </c>
      <c r="D231" s="80" t="str">
        <f t="shared" si="24"/>
        <v/>
      </c>
      <c r="E231" s="80" t="str">
        <f t="shared" si="25"/>
        <v/>
      </c>
      <c r="F231" s="80" t="str">
        <f t="shared" si="26"/>
        <v/>
      </c>
      <c r="G231" s="71" t="str">
        <f t="shared" si="27"/>
        <v/>
      </c>
    </row>
    <row r="232" spans="1:7" x14ac:dyDescent="0.35">
      <c r="A232" s="79" t="str">
        <f t="shared" si="21"/>
        <v/>
      </c>
      <c r="B232" s="73" t="str">
        <f t="shared" si="22"/>
        <v/>
      </c>
      <c r="C232" s="71" t="str">
        <f t="shared" si="23"/>
        <v/>
      </c>
      <c r="D232" s="80" t="str">
        <f t="shared" si="24"/>
        <v/>
      </c>
      <c r="E232" s="80" t="str">
        <f t="shared" si="25"/>
        <v/>
      </c>
      <c r="F232" s="80" t="str">
        <f t="shared" si="26"/>
        <v/>
      </c>
      <c r="G232" s="71" t="str">
        <f t="shared" si="27"/>
        <v/>
      </c>
    </row>
    <row r="233" spans="1:7" x14ac:dyDescent="0.35">
      <c r="A233" s="79" t="str">
        <f t="shared" si="21"/>
        <v/>
      </c>
      <c r="B233" s="73" t="str">
        <f t="shared" si="22"/>
        <v/>
      </c>
      <c r="C233" s="71" t="str">
        <f t="shared" si="23"/>
        <v/>
      </c>
      <c r="D233" s="80" t="str">
        <f t="shared" si="24"/>
        <v/>
      </c>
      <c r="E233" s="80" t="str">
        <f t="shared" si="25"/>
        <v/>
      </c>
      <c r="F233" s="80" t="str">
        <f t="shared" si="26"/>
        <v/>
      </c>
      <c r="G233" s="71" t="str">
        <f t="shared" si="27"/>
        <v/>
      </c>
    </row>
    <row r="234" spans="1:7" x14ac:dyDescent="0.35">
      <c r="A234" s="79" t="str">
        <f t="shared" si="21"/>
        <v/>
      </c>
      <c r="B234" s="73" t="str">
        <f t="shared" si="22"/>
        <v/>
      </c>
      <c r="C234" s="71" t="str">
        <f t="shared" si="23"/>
        <v/>
      </c>
      <c r="D234" s="80" t="str">
        <f t="shared" si="24"/>
        <v/>
      </c>
      <c r="E234" s="80" t="str">
        <f t="shared" si="25"/>
        <v/>
      </c>
      <c r="F234" s="80" t="str">
        <f t="shared" si="26"/>
        <v/>
      </c>
      <c r="G234" s="71" t="str">
        <f t="shared" si="27"/>
        <v/>
      </c>
    </row>
    <row r="235" spans="1:7" x14ac:dyDescent="0.35">
      <c r="A235" s="79" t="str">
        <f t="shared" si="21"/>
        <v/>
      </c>
      <c r="B235" s="73" t="str">
        <f t="shared" si="22"/>
        <v/>
      </c>
      <c r="C235" s="71" t="str">
        <f t="shared" si="23"/>
        <v/>
      </c>
      <c r="D235" s="80" t="str">
        <f t="shared" si="24"/>
        <v/>
      </c>
      <c r="E235" s="80" t="str">
        <f t="shared" si="25"/>
        <v/>
      </c>
      <c r="F235" s="80" t="str">
        <f t="shared" si="26"/>
        <v/>
      </c>
      <c r="G235" s="71" t="str">
        <f t="shared" si="27"/>
        <v/>
      </c>
    </row>
    <row r="236" spans="1:7" x14ac:dyDescent="0.35">
      <c r="A236" s="79" t="str">
        <f t="shared" si="21"/>
        <v/>
      </c>
      <c r="B236" s="73" t="str">
        <f t="shared" si="22"/>
        <v/>
      </c>
      <c r="C236" s="71" t="str">
        <f t="shared" si="23"/>
        <v/>
      </c>
      <c r="D236" s="80" t="str">
        <f t="shared" si="24"/>
        <v/>
      </c>
      <c r="E236" s="80" t="str">
        <f t="shared" si="25"/>
        <v/>
      </c>
      <c r="F236" s="80" t="str">
        <f t="shared" si="26"/>
        <v/>
      </c>
      <c r="G236" s="71" t="str">
        <f t="shared" si="27"/>
        <v/>
      </c>
    </row>
    <row r="237" spans="1:7" x14ac:dyDescent="0.35">
      <c r="A237" s="79" t="str">
        <f t="shared" si="21"/>
        <v/>
      </c>
      <c r="B237" s="73" t="str">
        <f t="shared" si="22"/>
        <v/>
      </c>
      <c r="C237" s="71" t="str">
        <f t="shared" si="23"/>
        <v/>
      </c>
      <c r="D237" s="80" t="str">
        <f t="shared" si="24"/>
        <v/>
      </c>
      <c r="E237" s="80" t="str">
        <f t="shared" si="25"/>
        <v/>
      </c>
      <c r="F237" s="80" t="str">
        <f t="shared" si="26"/>
        <v/>
      </c>
      <c r="G237" s="71" t="str">
        <f t="shared" si="27"/>
        <v/>
      </c>
    </row>
    <row r="238" spans="1:7" x14ac:dyDescent="0.35">
      <c r="A238" s="79" t="str">
        <f t="shared" si="21"/>
        <v/>
      </c>
      <c r="B238" s="73" t="str">
        <f t="shared" si="22"/>
        <v/>
      </c>
      <c r="C238" s="71" t="str">
        <f t="shared" si="23"/>
        <v/>
      </c>
      <c r="D238" s="80" t="str">
        <f t="shared" si="24"/>
        <v/>
      </c>
      <c r="E238" s="80" t="str">
        <f t="shared" si="25"/>
        <v/>
      </c>
      <c r="F238" s="80" t="str">
        <f t="shared" si="26"/>
        <v/>
      </c>
      <c r="G238" s="71" t="str">
        <f t="shared" si="27"/>
        <v/>
      </c>
    </row>
    <row r="239" spans="1:7" x14ac:dyDescent="0.35">
      <c r="A239" s="79" t="str">
        <f t="shared" si="21"/>
        <v/>
      </c>
      <c r="B239" s="73" t="str">
        <f t="shared" si="22"/>
        <v/>
      </c>
      <c r="C239" s="71" t="str">
        <f t="shared" si="23"/>
        <v/>
      </c>
      <c r="D239" s="80" t="str">
        <f t="shared" si="24"/>
        <v/>
      </c>
      <c r="E239" s="80" t="str">
        <f t="shared" si="25"/>
        <v/>
      </c>
      <c r="F239" s="80" t="str">
        <f t="shared" si="26"/>
        <v/>
      </c>
      <c r="G239" s="71" t="str">
        <f t="shared" si="27"/>
        <v/>
      </c>
    </row>
    <row r="240" spans="1:7" x14ac:dyDescent="0.35">
      <c r="A240" s="79" t="str">
        <f t="shared" si="21"/>
        <v/>
      </c>
      <c r="B240" s="73" t="str">
        <f t="shared" si="22"/>
        <v/>
      </c>
      <c r="C240" s="71" t="str">
        <f t="shared" si="23"/>
        <v/>
      </c>
      <c r="D240" s="80" t="str">
        <f t="shared" si="24"/>
        <v/>
      </c>
      <c r="E240" s="80" t="str">
        <f t="shared" si="25"/>
        <v/>
      </c>
      <c r="F240" s="80" t="str">
        <f t="shared" si="26"/>
        <v/>
      </c>
      <c r="G240" s="71" t="str">
        <f t="shared" si="27"/>
        <v/>
      </c>
    </row>
    <row r="241" spans="1:7" x14ac:dyDescent="0.35">
      <c r="A241" s="79" t="str">
        <f t="shared" si="21"/>
        <v/>
      </c>
      <c r="B241" s="73" t="str">
        <f t="shared" si="22"/>
        <v/>
      </c>
      <c r="C241" s="71" t="str">
        <f t="shared" si="23"/>
        <v/>
      </c>
      <c r="D241" s="80" t="str">
        <f t="shared" si="24"/>
        <v/>
      </c>
      <c r="E241" s="80" t="str">
        <f t="shared" si="25"/>
        <v/>
      </c>
      <c r="F241" s="80" t="str">
        <f t="shared" si="26"/>
        <v/>
      </c>
      <c r="G241" s="71" t="str">
        <f t="shared" si="27"/>
        <v/>
      </c>
    </row>
    <row r="242" spans="1:7" x14ac:dyDescent="0.35">
      <c r="A242" s="79" t="str">
        <f t="shared" si="21"/>
        <v/>
      </c>
      <c r="B242" s="73" t="str">
        <f t="shared" si="22"/>
        <v/>
      </c>
      <c r="C242" s="71" t="str">
        <f t="shared" si="23"/>
        <v/>
      </c>
      <c r="D242" s="80" t="str">
        <f t="shared" si="24"/>
        <v/>
      </c>
      <c r="E242" s="80" t="str">
        <f t="shared" si="25"/>
        <v/>
      </c>
      <c r="F242" s="80" t="str">
        <f t="shared" si="26"/>
        <v/>
      </c>
      <c r="G242" s="71" t="str">
        <f t="shared" si="27"/>
        <v/>
      </c>
    </row>
    <row r="243" spans="1:7" x14ac:dyDescent="0.35">
      <c r="A243" s="79" t="str">
        <f t="shared" si="21"/>
        <v/>
      </c>
      <c r="B243" s="73" t="str">
        <f t="shared" si="22"/>
        <v/>
      </c>
      <c r="C243" s="71" t="str">
        <f t="shared" si="23"/>
        <v/>
      </c>
      <c r="D243" s="80" t="str">
        <f t="shared" si="24"/>
        <v/>
      </c>
      <c r="E243" s="80" t="str">
        <f t="shared" si="25"/>
        <v/>
      </c>
      <c r="F243" s="80" t="str">
        <f t="shared" si="26"/>
        <v/>
      </c>
      <c r="G243" s="71" t="str">
        <f t="shared" si="27"/>
        <v/>
      </c>
    </row>
    <row r="244" spans="1:7" x14ac:dyDescent="0.35">
      <c r="A244" s="79" t="str">
        <f t="shared" si="21"/>
        <v/>
      </c>
      <c r="B244" s="73" t="str">
        <f t="shared" si="22"/>
        <v/>
      </c>
      <c r="C244" s="71" t="str">
        <f t="shared" si="23"/>
        <v/>
      </c>
      <c r="D244" s="80" t="str">
        <f t="shared" si="24"/>
        <v/>
      </c>
      <c r="E244" s="80" t="str">
        <f t="shared" si="25"/>
        <v/>
      </c>
      <c r="F244" s="80" t="str">
        <f t="shared" si="26"/>
        <v/>
      </c>
      <c r="G244" s="71" t="str">
        <f t="shared" si="27"/>
        <v/>
      </c>
    </row>
    <row r="245" spans="1:7" x14ac:dyDescent="0.35">
      <c r="A245" s="79" t="str">
        <f t="shared" si="21"/>
        <v/>
      </c>
      <c r="B245" s="73" t="str">
        <f t="shared" si="22"/>
        <v/>
      </c>
      <c r="C245" s="71" t="str">
        <f t="shared" si="23"/>
        <v/>
      </c>
      <c r="D245" s="80" t="str">
        <f t="shared" si="24"/>
        <v/>
      </c>
      <c r="E245" s="80" t="str">
        <f t="shared" si="25"/>
        <v/>
      </c>
      <c r="F245" s="80" t="str">
        <f t="shared" si="26"/>
        <v/>
      </c>
      <c r="G245" s="71" t="str">
        <f t="shared" si="27"/>
        <v/>
      </c>
    </row>
    <row r="246" spans="1:7" x14ac:dyDescent="0.35">
      <c r="A246" s="79" t="str">
        <f t="shared" si="21"/>
        <v/>
      </c>
      <c r="B246" s="73" t="str">
        <f t="shared" si="22"/>
        <v/>
      </c>
      <c r="C246" s="71" t="str">
        <f t="shared" si="23"/>
        <v/>
      </c>
      <c r="D246" s="80" t="str">
        <f t="shared" si="24"/>
        <v/>
      </c>
      <c r="E246" s="80" t="str">
        <f t="shared" si="25"/>
        <v/>
      </c>
      <c r="F246" s="80" t="str">
        <f t="shared" si="26"/>
        <v/>
      </c>
      <c r="G246" s="71" t="str">
        <f t="shared" si="27"/>
        <v/>
      </c>
    </row>
    <row r="247" spans="1:7" x14ac:dyDescent="0.35">
      <c r="A247" s="79" t="str">
        <f t="shared" si="21"/>
        <v/>
      </c>
      <c r="B247" s="73" t="str">
        <f t="shared" si="22"/>
        <v/>
      </c>
      <c r="C247" s="71" t="str">
        <f t="shared" si="23"/>
        <v/>
      </c>
      <c r="D247" s="80" t="str">
        <f t="shared" si="24"/>
        <v/>
      </c>
      <c r="E247" s="80" t="str">
        <f t="shared" si="25"/>
        <v/>
      </c>
      <c r="F247" s="80" t="str">
        <f t="shared" si="26"/>
        <v/>
      </c>
      <c r="G247" s="71" t="str">
        <f t="shared" si="27"/>
        <v/>
      </c>
    </row>
    <row r="248" spans="1:7" x14ac:dyDescent="0.35">
      <c r="A248" s="79" t="str">
        <f t="shared" si="21"/>
        <v/>
      </c>
      <c r="B248" s="73" t="str">
        <f t="shared" si="22"/>
        <v/>
      </c>
      <c r="C248" s="71" t="str">
        <f t="shared" si="23"/>
        <v/>
      </c>
      <c r="D248" s="80" t="str">
        <f t="shared" si="24"/>
        <v/>
      </c>
      <c r="E248" s="80" t="str">
        <f t="shared" si="25"/>
        <v/>
      </c>
      <c r="F248" s="80" t="str">
        <f t="shared" si="26"/>
        <v/>
      </c>
      <c r="G248" s="71" t="str">
        <f t="shared" si="27"/>
        <v/>
      </c>
    </row>
    <row r="249" spans="1:7" x14ac:dyDescent="0.35">
      <c r="A249" s="79" t="str">
        <f t="shared" si="21"/>
        <v/>
      </c>
      <c r="B249" s="73" t="str">
        <f t="shared" si="22"/>
        <v/>
      </c>
      <c r="C249" s="71" t="str">
        <f t="shared" si="23"/>
        <v/>
      </c>
      <c r="D249" s="80" t="str">
        <f t="shared" si="24"/>
        <v/>
      </c>
      <c r="E249" s="80" t="str">
        <f t="shared" si="25"/>
        <v/>
      </c>
      <c r="F249" s="80" t="str">
        <f t="shared" si="26"/>
        <v/>
      </c>
      <c r="G249" s="71" t="str">
        <f t="shared" si="27"/>
        <v/>
      </c>
    </row>
    <row r="250" spans="1:7" x14ac:dyDescent="0.35">
      <c r="A250" s="79" t="str">
        <f t="shared" si="21"/>
        <v/>
      </c>
      <c r="B250" s="73" t="str">
        <f t="shared" si="22"/>
        <v/>
      </c>
      <c r="C250" s="71" t="str">
        <f t="shared" si="23"/>
        <v/>
      </c>
      <c r="D250" s="80" t="str">
        <f t="shared" si="24"/>
        <v/>
      </c>
      <c r="E250" s="80" t="str">
        <f t="shared" si="25"/>
        <v/>
      </c>
      <c r="F250" s="80" t="str">
        <f t="shared" si="26"/>
        <v/>
      </c>
      <c r="G250" s="71" t="str">
        <f t="shared" si="27"/>
        <v/>
      </c>
    </row>
    <row r="251" spans="1:7" x14ac:dyDescent="0.35">
      <c r="A251" s="79" t="str">
        <f t="shared" si="21"/>
        <v/>
      </c>
      <c r="B251" s="73" t="str">
        <f t="shared" si="22"/>
        <v/>
      </c>
      <c r="C251" s="71" t="str">
        <f t="shared" si="23"/>
        <v/>
      </c>
      <c r="D251" s="80" t="str">
        <f t="shared" si="24"/>
        <v/>
      </c>
      <c r="E251" s="80" t="str">
        <f t="shared" si="25"/>
        <v/>
      </c>
      <c r="F251" s="80" t="str">
        <f t="shared" si="26"/>
        <v/>
      </c>
      <c r="G251" s="71" t="str">
        <f t="shared" si="27"/>
        <v/>
      </c>
    </row>
    <row r="252" spans="1:7" x14ac:dyDescent="0.35">
      <c r="A252" s="79" t="str">
        <f t="shared" si="21"/>
        <v/>
      </c>
      <c r="B252" s="73" t="str">
        <f t="shared" si="22"/>
        <v/>
      </c>
      <c r="C252" s="71" t="str">
        <f t="shared" si="23"/>
        <v/>
      </c>
      <c r="D252" s="80" t="str">
        <f t="shared" si="24"/>
        <v/>
      </c>
      <c r="E252" s="80" t="str">
        <f t="shared" si="25"/>
        <v/>
      </c>
      <c r="F252" s="80" t="str">
        <f t="shared" si="26"/>
        <v/>
      </c>
      <c r="G252" s="71" t="str">
        <f t="shared" si="27"/>
        <v/>
      </c>
    </row>
    <row r="253" spans="1:7" x14ac:dyDescent="0.35">
      <c r="A253" s="79" t="str">
        <f t="shared" si="21"/>
        <v/>
      </c>
      <c r="B253" s="73" t="str">
        <f t="shared" si="22"/>
        <v/>
      </c>
      <c r="C253" s="71" t="str">
        <f t="shared" si="23"/>
        <v/>
      </c>
      <c r="D253" s="80" t="str">
        <f t="shared" si="24"/>
        <v/>
      </c>
      <c r="E253" s="80" t="str">
        <f t="shared" si="25"/>
        <v/>
      </c>
      <c r="F253" s="80" t="str">
        <f t="shared" si="26"/>
        <v/>
      </c>
      <c r="G253" s="71" t="str">
        <f t="shared" si="27"/>
        <v/>
      </c>
    </row>
    <row r="254" spans="1:7" x14ac:dyDescent="0.35">
      <c r="A254" s="79" t="str">
        <f t="shared" si="21"/>
        <v/>
      </c>
      <c r="B254" s="73" t="str">
        <f t="shared" si="22"/>
        <v/>
      </c>
      <c r="C254" s="71" t="str">
        <f t="shared" si="23"/>
        <v/>
      </c>
      <c r="D254" s="80" t="str">
        <f t="shared" si="24"/>
        <v/>
      </c>
      <c r="E254" s="80" t="str">
        <f t="shared" si="25"/>
        <v/>
      </c>
      <c r="F254" s="80" t="str">
        <f t="shared" si="26"/>
        <v/>
      </c>
      <c r="G254" s="71" t="str">
        <f t="shared" si="27"/>
        <v/>
      </c>
    </row>
    <row r="255" spans="1:7" x14ac:dyDescent="0.35">
      <c r="A255" s="79" t="str">
        <f t="shared" si="21"/>
        <v/>
      </c>
      <c r="B255" s="73" t="str">
        <f t="shared" si="22"/>
        <v/>
      </c>
      <c r="C255" s="71" t="str">
        <f t="shared" si="23"/>
        <v/>
      </c>
      <c r="D255" s="80" t="str">
        <f t="shared" si="24"/>
        <v/>
      </c>
      <c r="E255" s="80" t="str">
        <f t="shared" si="25"/>
        <v/>
      </c>
      <c r="F255" s="80" t="str">
        <f t="shared" si="26"/>
        <v/>
      </c>
      <c r="G255" s="71" t="str">
        <f t="shared" si="27"/>
        <v/>
      </c>
    </row>
    <row r="256" spans="1:7" x14ac:dyDescent="0.35">
      <c r="A256" s="79" t="str">
        <f t="shared" si="21"/>
        <v/>
      </c>
      <c r="B256" s="73" t="str">
        <f t="shared" si="22"/>
        <v/>
      </c>
      <c r="C256" s="71" t="str">
        <f t="shared" si="23"/>
        <v/>
      </c>
      <c r="D256" s="80" t="str">
        <f t="shared" si="24"/>
        <v/>
      </c>
      <c r="E256" s="80" t="str">
        <f t="shared" si="25"/>
        <v/>
      </c>
      <c r="F256" s="80" t="str">
        <f t="shared" si="26"/>
        <v/>
      </c>
      <c r="G256" s="71" t="str">
        <f t="shared" si="27"/>
        <v/>
      </c>
    </row>
    <row r="257" spans="1:7" x14ac:dyDescent="0.35">
      <c r="A257" s="79" t="str">
        <f t="shared" si="21"/>
        <v/>
      </c>
      <c r="B257" s="73" t="str">
        <f t="shared" si="22"/>
        <v/>
      </c>
      <c r="C257" s="71" t="str">
        <f t="shared" si="23"/>
        <v/>
      </c>
      <c r="D257" s="80" t="str">
        <f t="shared" si="24"/>
        <v/>
      </c>
      <c r="E257" s="80" t="str">
        <f t="shared" si="25"/>
        <v/>
      </c>
      <c r="F257" s="80" t="str">
        <f t="shared" si="26"/>
        <v/>
      </c>
      <c r="G257" s="71" t="str">
        <f t="shared" si="27"/>
        <v/>
      </c>
    </row>
    <row r="258" spans="1:7" x14ac:dyDescent="0.35">
      <c r="A258" s="79" t="str">
        <f t="shared" si="21"/>
        <v/>
      </c>
      <c r="B258" s="73" t="str">
        <f t="shared" si="22"/>
        <v/>
      </c>
      <c r="C258" s="71" t="str">
        <f t="shared" si="23"/>
        <v/>
      </c>
      <c r="D258" s="80" t="str">
        <f t="shared" si="24"/>
        <v/>
      </c>
      <c r="E258" s="80" t="str">
        <f t="shared" si="25"/>
        <v/>
      </c>
      <c r="F258" s="80" t="str">
        <f t="shared" si="26"/>
        <v/>
      </c>
      <c r="G258" s="71" t="str">
        <f t="shared" si="27"/>
        <v/>
      </c>
    </row>
    <row r="259" spans="1:7" x14ac:dyDescent="0.35">
      <c r="A259" s="79" t="str">
        <f t="shared" si="21"/>
        <v/>
      </c>
      <c r="B259" s="73" t="str">
        <f t="shared" si="22"/>
        <v/>
      </c>
      <c r="C259" s="71" t="str">
        <f t="shared" si="23"/>
        <v/>
      </c>
      <c r="D259" s="80" t="str">
        <f t="shared" si="24"/>
        <v/>
      </c>
      <c r="E259" s="80" t="str">
        <f t="shared" si="25"/>
        <v/>
      </c>
      <c r="F259" s="80" t="str">
        <f t="shared" si="26"/>
        <v/>
      </c>
      <c r="G259" s="71" t="str">
        <f t="shared" si="27"/>
        <v/>
      </c>
    </row>
    <row r="260" spans="1:7" x14ac:dyDescent="0.35">
      <c r="A260" s="79" t="str">
        <f t="shared" si="21"/>
        <v/>
      </c>
      <c r="B260" s="73" t="str">
        <f t="shared" si="22"/>
        <v/>
      </c>
      <c r="C260" s="71" t="str">
        <f t="shared" si="23"/>
        <v/>
      </c>
      <c r="D260" s="80" t="str">
        <f t="shared" si="24"/>
        <v/>
      </c>
      <c r="E260" s="80" t="str">
        <f t="shared" si="25"/>
        <v/>
      </c>
      <c r="F260" s="80" t="str">
        <f t="shared" si="26"/>
        <v/>
      </c>
      <c r="G260" s="71" t="str">
        <f t="shared" si="27"/>
        <v/>
      </c>
    </row>
    <row r="261" spans="1:7" x14ac:dyDescent="0.35">
      <c r="A261" s="79" t="str">
        <f t="shared" si="21"/>
        <v/>
      </c>
      <c r="B261" s="73" t="str">
        <f t="shared" si="22"/>
        <v/>
      </c>
      <c r="C261" s="71" t="str">
        <f t="shared" si="23"/>
        <v/>
      </c>
      <c r="D261" s="80" t="str">
        <f t="shared" si="24"/>
        <v/>
      </c>
      <c r="E261" s="80" t="str">
        <f t="shared" si="25"/>
        <v/>
      </c>
      <c r="F261" s="80" t="str">
        <f t="shared" si="26"/>
        <v/>
      </c>
      <c r="G261" s="71" t="str">
        <f t="shared" si="27"/>
        <v/>
      </c>
    </row>
    <row r="262" spans="1:7" x14ac:dyDescent="0.35">
      <c r="A262" s="79" t="str">
        <f t="shared" si="21"/>
        <v/>
      </c>
      <c r="B262" s="73" t="str">
        <f t="shared" si="22"/>
        <v/>
      </c>
      <c r="C262" s="71" t="str">
        <f t="shared" si="23"/>
        <v/>
      </c>
      <c r="D262" s="80" t="str">
        <f t="shared" si="24"/>
        <v/>
      </c>
      <c r="E262" s="80" t="str">
        <f t="shared" si="25"/>
        <v/>
      </c>
      <c r="F262" s="80" t="str">
        <f t="shared" si="26"/>
        <v/>
      </c>
      <c r="G262" s="71" t="str">
        <f t="shared" si="27"/>
        <v/>
      </c>
    </row>
    <row r="263" spans="1:7" x14ac:dyDescent="0.35">
      <c r="A263" s="79" t="str">
        <f t="shared" si="21"/>
        <v/>
      </c>
      <c r="B263" s="73" t="str">
        <f t="shared" si="22"/>
        <v/>
      </c>
      <c r="C263" s="71" t="str">
        <f t="shared" si="23"/>
        <v/>
      </c>
      <c r="D263" s="80" t="str">
        <f t="shared" si="24"/>
        <v/>
      </c>
      <c r="E263" s="80" t="str">
        <f t="shared" si="25"/>
        <v/>
      </c>
      <c r="F263" s="80" t="str">
        <f t="shared" si="26"/>
        <v/>
      </c>
      <c r="G263" s="71" t="str">
        <f t="shared" si="27"/>
        <v/>
      </c>
    </row>
    <row r="264" spans="1:7" x14ac:dyDescent="0.35">
      <c r="A264" s="79" t="str">
        <f t="shared" si="21"/>
        <v/>
      </c>
      <c r="B264" s="73" t="str">
        <f t="shared" si="22"/>
        <v/>
      </c>
      <c r="C264" s="71" t="str">
        <f t="shared" si="23"/>
        <v/>
      </c>
      <c r="D264" s="80" t="str">
        <f t="shared" si="24"/>
        <v/>
      </c>
      <c r="E264" s="80" t="str">
        <f t="shared" si="25"/>
        <v/>
      </c>
      <c r="F264" s="80" t="str">
        <f t="shared" si="26"/>
        <v/>
      </c>
      <c r="G264" s="71" t="str">
        <f t="shared" si="27"/>
        <v/>
      </c>
    </row>
    <row r="265" spans="1:7" x14ac:dyDescent="0.35">
      <c r="A265" s="79" t="str">
        <f t="shared" si="21"/>
        <v/>
      </c>
      <c r="B265" s="73" t="str">
        <f t="shared" si="22"/>
        <v/>
      </c>
      <c r="C265" s="71" t="str">
        <f t="shared" si="23"/>
        <v/>
      </c>
      <c r="D265" s="80" t="str">
        <f t="shared" si="24"/>
        <v/>
      </c>
      <c r="E265" s="80" t="str">
        <f t="shared" si="25"/>
        <v/>
      </c>
      <c r="F265" s="80" t="str">
        <f t="shared" si="26"/>
        <v/>
      </c>
      <c r="G265" s="71" t="str">
        <f t="shared" si="27"/>
        <v/>
      </c>
    </row>
    <row r="266" spans="1:7" x14ac:dyDescent="0.35">
      <c r="A266" s="79" t="str">
        <f t="shared" si="21"/>
        <v/>
      </c>
      <c r="B266" s="73" t="str">
        <f t="shared" si="22"/>
        <v/>
      </c>
      <c r="C266" s="71" t="str">
        <f t="shared" si="23"/>
        <v/>
      </c>
      <c r="D266" s="80" t="str">
        <f t="shared" si="24"/>
        <v/>
      </c>
      <c r="E266" s="80" t="str">
        <f t="shared" si="25"/>
        <v/>
      </c>
      <c r="F266" s="80" t="str">
        <f t="shared" si="26"/>
        <v/>
      </c>
      <c r="G266" s="71" t="str">
        <f t="shared" si="27"/>
        <v/>
      </c>
    </row>
    <row r="267" spans="1:7" x14ac:dyDescent="0.35">
      <c r="A267" s="79" t="str">
        <f t="shared" ref="A267:A330" si="28">IF(B267="","",EDATE(A266,1))</f>
        <v/>
      </c>
      <c r="B267" s="73" t="str">
        <f t="shared" ref="B267:B330" si="29">IF(B266="","",IF(SUM(B266)+1&lt;=$E$7,SUM(B266)+1,""))</f>
        <v/>
      </c>
      <c r="C267" s="71" t="str">
        <f t="shared" ref="C267:C330" si="30">IF(B267="","",G266)</f>
        <v/>
      </c>
      <c r="D267" s="80" t="str">
        <f t="shared" ref="D267:D330" si="31">IF(B267="","",IPMT($E$11/12,B267,$E$7,-$E$8,$E$9,0))</f>
        <v/>
      </c>
      <c r="E267" s="80" t="str">
        <f t="shared" ref="E267:E330" si="32">IF(B267="","",PPMT($E$11/12,B267,$E$7,-$E$8,$E$9,0))</f>
        <v/>
      </c>
      <c r="F267" s="80" t="str">
        <f t="shared" ref="F267:F330" si="33">IF(B267="","",SUM(D267:E267))</f>
        <v/>
      </c>
      <c r="G267" s="71" t="str">
        <f t="shared" ref="G267:G330" si="34">IF(B267="","",SUM(C267)-SUM(E267))</f>
        <v/>
      </c>
    </row>
    <row r="268" spans="1:7" x14ac:dyDescent="0.35">
      <c r="A268" s="79" t="str">
        <f t="shared" si="28"/>
        <v/>
      </c>
      <c r="B268" s="73" t="str">
        <f t="shared" si="29"/>
        <v/>
      </c>
      <c r="C268" s="71" t="str">
        <f t="shared" si="30"/>
        <v/>
      </c>
      <c r="D268" s="80" t="str">
        <f t="shared" si="31"/>
        <v/>
      </c>
      <c r="E268" s="80" t="str">
        <f t="shared" si="32"/>
        <v/>
      </c>
      <c r="F268" s="80" t="str">
        <f t="shared" si="33"/>
        <v/>
      </c>
      <c r="G268" s="71" t="str">
        <f t="shared" si="34"/>
        <v/>
      </c>
    </row>
    <row r="269" spans="1:7" x14ac:dyDescent="0.35">
      <c r="A269" s="79" t="str">
        <f t="shared" si="28"/>
        <v/>
      </c>
      <c r="B269" s="73" t="str">
        <f t="shared" si="29"/>
        <v/>
      </c>
      <c r="C269" s="71" t="str">
        <f t="shared" si="30"/>
        <v/>
      </c>
      <c r="D269" s="80" t="str">
        <f t="shared" si="31"/>
        <v/>
      </c>
      <c r="E269" s="80" t="str">
        <f t="shared" si="32"/>
        <v/>
      </c>
      <c r="F269" s="80" t="str">
        <f t="shared" si="33"/>
        <v/>
      </c>
      <c r="G269" s="71" t="str">
        <f t="shared" si="34"/>
        <v/>
      </c>
    </row>
    <row r="270" spans="1:7" x14ac:dyDescent="0.35">
      <c r="A270" s="79" t="str">
        <f t="shared" si="28"/>
        <v/>
      </c>
      <c r="B270" s="73" t="str">
        <f t="shared" si="29"/>
        <v/>
      </c>
      <c r="C270" s="71" t="str">
        <f t="shared" si="30"/>
        <v/>
      </c>
      <c r="D270" s="80" t="str">
        <f t="shared" si="31"/>
        <v/>
      </c>
      <c r="E270" s="80" t="str">
        <f t="shared" si="32"/>
        <v/>
      </c>
      <c r="F270" s="80" t="str">
        <f t="shared" si="33"/>
        <v/>
      </c>
      <c r="G270" s="71" t="str">
        <f t="shared" si="34"/>
        <v/>
      </c>
    </row>
    <row r="271" spans="1:7" x14ac:dyDescent="0.35">
      <c r="A271" s="79" t="str">
        <f t="shared" si="28"/>
        <v/>
      </c>
      <c r="B271" s="73" t="str">
        <f t="shared" si="29"/>
        <v/>
      </c>
      <c r="C271" s="71" t="str">
        <f t="shared" si="30"/>
        <v/>
      </c>
      <c r="D271" s="80" t="str">
        <f t="shared" si="31"/>
        <v/>
      </c>
      <c r="E271" s="80" t="str">
        <f t="shared" si="32"/>
        <v/>
      </c>
      <c r="F271" s="80" t="str">
        <f t="shared" si="33"/>
        <v/>
      </c>
      <c r="G271" s="71" t="str">
        <f t="shared" si="34"/>
        <v/>
      </c>
    </row>
    <row r="272" spans="1:7" x14ac:dyDescent="0.35">
      <c r="A272" s="79" t="str">
        <f t="shared" si="28"/>
        <v/>
      </c>
      <c r="B272" s="73" t="str">
        <f t="shared" si="29"/>
        <v/>
      </c>
      <c r="C272" s="71" t="str">
        <f t="shared" si="30"/>
        <v/>
      </c>
      <c r="D272" s="80" t="str">
        <f t="shared" si="31"/>
        <v/>
      </c>
      <c r="E272" s="80" t="str">
        <f t="shared" si="32"/>
        <v/>
      </c>
      <c r="F272" s="80" t="str">
        <f t="shared" si="33"/>
        <v/>
      </c>
      <c r="G272" s="71" t="str">
        <f t="shared" si="34"/>
        <v/>
      </c>
    </row>
    <row r="273" spans="1:7" x14ac:dyDescent="0.35">
      <c r="A273" s="79" t="str">
        <f t="shared" si="28"/>
        <v/>
      </c>
      <c r="B273" s="73" t="str">
        <f t="shared" si="29"/>
        <v/>
      </c>
      <c r="C273" s="71" t="str">
        <f t="shared" si="30"/>
        <v/>
      </c>
      <c r="D273" s="80" t="str">
        <f t="shared" si="31"/>
        <v/>
      </c>
      <c r="E273" s="80" t="str">
        <f t="shared" si="32"/>
        <v/>
      </c>
      <c r="F273" s="80" t="str">
        <f t="shared" si="33"/>
        <v/>
      </c>
      <c r="G273" s="71" t="str">
        <f t="shared" si="34"/>
        <v/>
      </c>
    </row>
    <row r="274" spans="1:7" x14ac:dyDescent="0.35">
      <c r="A274" s="79" t="str">
        <f t="shared" si="28"/>
        <v/>
      </c>
      <c r="B274" s="73" t="str">
        <f t="shared" si="29"/>
        <v/>
      </c>
      <c r="C274" s="71" t="str">
        <f t="shared" si="30"/>
        <v/>
      </c>
      <c r="D274" s="80" t="str">
        <f t="shared" si="31"/>
        <v/>
      </c>
      <c r="E274" s="80" t="str">
        <f t="shared" si="32"/>
        <v/>
      </c>
      <c r="F274" s="80" t="str">
        <f t="shared" si="33"/>
        <v/>
      </c>
      <c r="G274" s="71" t="str">
        <f t="shared" si="34"/>
        <v/>
      </c>
    </row>
    <row r="275" spans="1:7" x14ac:dyDescent="0.35">
      <c r="A275" s="79" t="str">
        <f t="shared" si="28"/>
        <v/>
      </c>
      <c r="B275" s="73" t="str">
        <f t="shared" si="29"/>
        <v/>
      </c>
      <c r="C275" s="71" t="str">
        <f t="shared" si="30"/>
        <v/>
      </c>
      <c r="D275" s="80" t="str">
        <f t="shared" si="31"/>
        <v/>
      </c>
      <c r="E275" s="80" t="str">
        <f t="shared" si="32"/>
        <v/>
      </c>
      <c r="F275" s="80" t="str">
        <f t="shared" si="33"/>
        <v/>
      </c>
      <c r="G275" s="71" t="str">
        <f t="shared" si="34"/>
        <v/>
      </c>
    </row>
    <row r="276" spans="1:7" x14ac:dyDescent="0.35">
      <c r="A276" s="79" t="str">
        <f t="shared" si="28"/>
        <v/>
      </c>
      <c r="B276" s="73" t="str">
        <f t="shared" si="29"/>
        <v/>
      </c>
      <c r="C276" s="71" t="str">
        <f t="shared" si="30"/>
        <v/>
      </c>
      <c r="D276" s="80" t="str">
        <f t="shared" si="31"/>
        <v/>
      </c>
      <c r="E276" s="80" t="str">
        <f t="shared" si="32"/>
        <v/>
      </c>
      <c r="F276" s="80" t="str">
        <f t="shared" si="33"/>
        <v/>
      </c>
      <c r="G276" s="71" t="str">
        <f t="shared" si="34"/>
        <v/>
      </c>
    </row>
    <row r="277" spans="1:7" x14ac:dyDescent="0.35">
      <c r="A277" s="79" t="str">
        <f t="shared" si="28"/>
        <v/>
      </c>
      <c r="B277" s="73" t="str">
        <f t="shared" si="29"/>
        <v/>
      </c>
      <c r="C277" s="71" t="str">
        <f t="shared" si="30"/>
        <v/>
      </c>
      <c r="D277" s="80" t="str">
        <f t="shared" si="31"/>
        <v/>
      </c>
      <c r="E277" s="80" t="str">
        <f t="shared" si="32"/>
        <v/>
      </c>
      <c r="F277" s="80" t="str">
        <f t="shared" si="33"/>
        <v/>
      </c>
      <c r="G277" s="71" t="str">
        <f t="shared" si="34"/>
        <v/>
      </c>
    </row>
    <row r="278" spans="1:7" x14ac:dyDescent="0.35">
      <c r="A278" s="79" t="str">
        <f t="shared" si="28"/>
        <v/>
      </c>
      <c r="B278" s="73" t="str">
        <f t="shared" si="29"/>
        <v/>
      </c>
      <c r="C278" s="71" t="str">
        <f t="shared" si="30"/>
        <v/>
      </c>
      <c r="D278" s="80" t="str">
        <f t="shared" si="31"/>
        <v/>
      </c>
      <c r="E278" s="80" t="str">
        <f t="shared" si="32"/>
        <v/>
      </c>
      <c r="F278" s="80" t="str">
        <f t="shared" si="33"/>
        <v/>
      </c>
      <c r="G278" s="71" t="str">
        <f t="shared" si="34"/>
        <v/>
      </c>
    </row>
    <row r="279" spans="1:7" x14ac:dyDescent="0.35">
      <c r="A279" s="79" t="str">
        <f t="shared" si="28"/>
        <v/>
      </c>
      <c r="B279" s="73" t="str">
        <f t="shared" si="29"/>
        <v/>
      </c>
      <c r="C279" s="71" t="str">
        <f t="shared" si="30"/>
        <v/>
      </c>
      <c r="D279" s="80" t="str">
        <f t="shared" si="31"/>
        <v/>
      </c>
      <c r="E279" s="80" t="str">
        <f t="shared" si="32"/>
        <v/>
      </c>
      <c r="F279" s="80" t="str">
        <f t="shared" si="33"/>
        <v/>
      </c>
      <c r="G279" s="71" t="str">
        <f t="shared" si="34"/>
        <v/>
      </c>
    </row>
    <row r="280" spans="1:7" x14ac:dyDescent="0.35">
      <c r="A280" s="79" t="str">
        <f t="shared" si="28"/>
        <v/>
      </c>
      <c r="B280" s="73" t="str">
        <f t="shared" si="29"/>
        <v/>
      </c>
      <c r="C280" s="71" t="str">
        <f t="shared" si="30"/>
        <v/>
      </c>
      <c r="D280" s="80" t="str">
        <f t="shared" si="31"/>
        <v/>
      </c>
      <c r="E280" s="80" t="str">
        <f t="shared" si="32"/>
        <v/>
      </c>
      <c r="F280" s="80" t="str">
        <f t="shared" si="33"/>
        <v/>
      </c>
      <c r="G280" s="71" t="str">
        <f t="shared" si="34"/>
        <v/>
      </c>
    </row>
    <row r="281" spans="1:7" x14ac:dyDescent="0.35">
      <c r="A281" s="79" t="str">
        <f t="shared" si="28"/>
        <v/>
      </c>
      <c r="B281" s="73" t="str">
        <f t="shared" si="29"/>
        <v/>
      </c>
      <c r="C281" s="71" t="str">
        <f t="shared" si="30"/>
        <v/>
      </c>
      <c r="D281" s="80" t="str">
        <f t="shared" si="31"/>
        <v/>
      </c>
      <c r="E281" s="80" t="str">
        <f t="shared" si="32"/>
        <v/>
      </c>
      <c r="F281" s="80" t="str">
        <f t="shared" si="33"/>
        <v/>
      </c>
      <c r="G281" s="71" t="str">
        <f t="shared" si="34"/>
        <v/>
      </c>
    </row>
    <row r="282" spans="1:7" x14ac:dyDescent="0.35">
      <c r="A282" s="79" t="str">
        <f t="shared" si="28"/>
        <v/>
      </c>
      <c r="B282" s="73" t="str">
        <f t="shared" si="29"/>
        <v/>
      </c>
      <c r="C282" s="71" t="str">
        <f t="shared" si="30"/>
        <v/>
      </c>
      <c r="D282" s="80" t="str">
        <f t="shared" si="31"/>
        <v/>
      </c>
      <c r="E282" s="80" t="str">
        <f t="shared" si="32"/>
        <v/>
      </c>
      <c r="F282" s="80" t="str">
        <f t="shared" si="33"/>
        <v/>
      </c>
      <c r="G282" s="71" t="str">
        <f t="shared" si="34"/>
        <v/>
      </c>
    </row>
    <row r="283" spans="1:7" x14ac:dyDescent="0.35">
      <c r="A283" s="79" t="str">
        <f t="shared" si="28"/>
        <v/>
      </c>
      <c r="B283" s="73" t="str">
        <f t="shared" si="29"/>
        <v/>
      </c>
      <c r="C283" s="71" t="str">
        <f t="shared" si="30"/>
        <v/>
      </c>
      <c r="D283" s="80" t="str">
        <f t="shared" si="31"/>
        <v/>
      </c>
      <c r="E283" s="80" t="str">
        <f t="shared" si="32"/>
        <v/>
      </c>
      <c r="F283" s="80" t="str">
        <f t="shared" si="33"/>
        <v/>
      </c>
      <c r="G283" s="71" t="str">
        <f t="shared" si="34"/>
        <v/>
      </c>
    </row>
    <row r="284" spans="1:7" x14ac:dyDescent="0.35">
      <c r="A284" s="79" t="str">
        <f t="shared" si="28"/>
        <v/>
      </c>
      <c r="B284" s="73" t="str">
        <f t="shared" si="29"/>
        <v/>
      </c>
      <c r="C284" s="71" t="str">
        <f t="shared" si="30"/>
        <v/>
      </c>
      <c r="D284" s="80" t="str">
        <f t="shared" si="31"/>
        <v/>
      </c>
      <c r="E284" s="80" t="str">
        <f t="shared" si="32"/>
        <v/>
      </c>
      <c r="F284" s="80" t="str">
        <f t="shared" si="33"/>
        <v/>
      </c>
      <c r="G284" s="71" t="str">
        <f t="shared" si="34"/>
        <v/>
      </c>
    </row>
    <row r="285" spans="1:7" x14ac:dyDescent="0.35">
      <c r="A285" s="79" t="str">
        <f t="shared" si="28"/>
        <v/>
      </c>
      <c r="B285" s="73" t="str">
        <f t="shared" si="29"/>
        <v/>
      </c>
      <c r="C285" s="71" t="str">
        <f t="shared" si="30"/>
        <v/>
      </c>
      <c r="D285" s="80" t="str">
        <f t="shared" si="31"/>
        <v/>
      </c>
      <c r="E285" s="80" t="str">
        <f t="shared" si="32"/>
        <v/>
      </c>
      <c r="F285" s="80" t="str">
        <f t="shared" si="33"/>
        <v/>
      </c>
      <c r="G285" s="71" t="str">
        <f t="shared" si="34"/>
        <v/>
      </c>
    </row>
    <row r="286" spans="1:7" x14ac:dyDescent="0.35">
      <c r="A286" s="79" t="str">
        <f t="shared" si="28"/>
        <v/>
      </c>
      <c r="B286" s="73" t="str">
        <f t="shared" si="29"/>
        <v/>
      </c>
      <c r="C286" s="71" t="str">
        <f t="shared" si="30"/>
        <v/>
      </c>
      <c r="D286" s="80" t="str">
        <f t="shared" si="31"/>
        <v/>
      </c>
      <c r="E286" s="80" t="str">
        <f t="shared" si="32"/>
        <v/>
      </c>
      <c r="F286" s="80" t="str">
        <f t="shared" si="33"/>
        <v/>
      </c>
      <c r="G286" s="71" t="str">
        <f t="shared" si="34"/>
        <v/>
      </c>
    </row>
    <row r="287" spans="1:7" x14ac:dyDescent="0.35">
      <c r="A287" s="79" t="str">
        <f t="shared" si="28"/>
        <v/>
      </c>
      <c r="B287" s="73" t="str">
        <f t="shared" si="29"/>
        <v/>
      </c>
      <c r="C287" s="71" t="str">
        <f t="shared" si="30"/>
        <v/>
      </c>
      <c r="D287" s="80" t="str">
        <f t="shared" si="31"/>
        <v/>
      </c>
      <c r="E287" s="80" t="str">
        <f t="shared" si="32"/>
        <v/>
      </c>
      <c r="F287" s="80" t="str">
        <f t="shared" si="33"/>
        <v/>
      </c>
      <c r="G287" s="71" t="str">
        <f t="shared" si="34"/>
        <v/>
      </c>
    </row>
    <row r="288" spans="1:7" x14ac:dyDescent="0.35">
      <c r="A288" s="79" t="str">
        <f t="shared" si="28"/>
        <v/>
      </c>
      <c r="B288" s="73" t="str">
        <f t="shared" si="29"/>
        <v/>
      </c>
      <c r="C288" s="71" t="str">
        <f t="shared" si="30"/>
        <v/>
      </c>
      <c r="D288" s="80" t="str">
        <f t="shared" si="31"/>
        <v/>
      </c>
      <c r="E288" s="80" t="str">
        <f t="shared" si="32"/>
        <v/>
      </c>
      <c r="F288" s="80" t="str">
        <f t="shared" si="33"/>
        <v/>
      </c>
      <c r="G288" s="71" t="str">
        <f t="shared" si="34"/>
        <v/>
      </c>
    </row>
    <row r="289" spans="1:7" x14ac:dyDescent="0.35">
      <c r="A289" s="79" t="str">
        <f t="shared" si="28"/>
        <v/>
      </c>
      <c r="B289" s="73" t="str">
        <f t="shared" si="29"/>
        <v/>
      </c>
      <c r="C289" s="71" t="str">
        <f t="shared" si="30"/>
        <v/>
      </c>
      <c r="D289" s="80" t="str">
        <f t="shared" si="31"/>
        <v/>
      </c>
      <c r="E289" s="80" t="str">
        <f t="shared" si="32"/>
        <v/>
      </c>
      <c r="F289" s="80" t="str">
        <f t="shared" si="33"/>
        <v/>
      </c>
      <c r="G289" s="71" t="str">
        <f t="shared" si="34"/>
        <v/>
      </c>
    </row>
    <row r="290" spans="1:7" x14ac:dyDescent="0.35">
      <c r="A290" s="79" t="str">
        <f t="shared" si="28"/>
        <v/>
      </c>
      <c r="B290" s="73" t="str">
        <f t="shared" si="29"/>
        <v/>
      </c>
      <c r="C290" s="71" t="str">
        <f t="shared" si="30"/>
        <v/>
      </c>
      <c r="D290" s="80" t="str">
        <f t="shared" si="31"/>
        <v/>
      </c>
      <c r="E290" s="80" t="str">
        <f t="shared" si="32"/>
        <v/>
      </c>
      <c r="F290" s="80" t="str">
        <f t="shared" si="33"/>
        <v/>
      </c>
      <c r="G290" s="71" t="str">
        <f t="shared" si="34"/>
        <v/>
      </c>
    </row>
    <row r="291" spans="1:7" x14ac:dyDescent="0.35">
      <c r="A291" s="79" t="str">
        <f t="shared" si="28"/>
        <v/>
      </c>
      <c r="B291" s="73" t="str">
        <f t="shared" si="29"/>
        <v/>
      </c>
      <c r="C291" s="71" t="str">
        <f t="shared" si="30"/>
        <v/>
      </c>
      <c r="D291" s="80" t="str">
        <f t="shared" si="31"/>
        <v/>
      </c>
      <c r="E291" s="80" t="str">
        <f t="shared" si="32"/>
        <v/>
      </c>
      <c r="F291" s="80" t="str">
        <f t="shared" si="33"/>
        <v/>
      </c>
      <c r="G291" s="71" t="str">
        <f t="shared" si="34"/>
        <v/>
      </c>
    </row>
    <row r="292" spans="1:7" x14ac:dyDescent="0.35">
      <c r="A292" s="79" t="str">
        <f t="shared" si="28"/>
        <v/>
      </c>
      <c r="B292" s="73" t="str">
        <f t="shared" si="29"/>
        <v/>
      </c>
      <c r="C292" s="71" t="str">
        <f t="shared" si="30"/>
        <v/>
      </c>
      <c r="D292" s="80" t="str">
        <f t="shared" si="31"/>
        <v/>
      </c>
      <c r="E292" s="80" t="str">
        <f t="shared" si="32"/>
        <v/>
      </c>
      <c r="F292" s="80" t="str">
        <f t="shared" si="33"/>
        <v/>
      </c>
      <c r="G292" s="71" t="str">
        <f t="shared" si="34"/>
        <v/>
      </c>
    </row>
    <row r="293" spans="1:7" x14ac:dyDescent="0.35">
      <c r="A293" s="79" t="str">
        <f t="shared" si="28"/>
        <v/>
      </c>
      <c r="B293" s="73" t="str">
        <f t="shared" si="29"/>
        <v/>
      </c>
      <c r="C293" s="71" t="str">
        <f t="shared" si="30"/>
        <v/>
      </c>
      <c r="D293" s="80" t="str">
        <f t="shared" si="31"/>
        <v/>
      </c>
      <c r="E293" s="80" t="str">
        <f t="shared" si="32"/>
        <v/>
      </c>
      <c r="F293" s="80" t="str">
        <f t="shared" si="33"/>
        <v/>
      </c>
      <c r="G293" s="71" t="str">
        <f t="shared" si="34"/>
        <v/>
      </c>
    </row>
    <row r="294" spans="1:7" x14ac:dyDescent="0.35">
      <c r="A294" s="79" t="str">
        <f t="shared" si="28"/>
        <v/>
      </c>
      <c r="B294" s="73" t="str">
        <f t="shared" si="29"/>
        <v/>
      </c>
      <c r="C294" s="71" t="str">
        <f t="shared" si="30"/>
        <v/>
      </c>
      <c r="D294" s="80" t="str">
        <f t="shared" si="31"/>
        <v/>
      </c>
      <c r="E294" s="80" t="str">
        <f t="shared" si="32"/>
        <v/>
      </c>
      <c r="F294" s="80" t="str">
        <f t="shared" si="33"/>
        <v/>
      </c>
      <c r="G294" s="71" t="str">
        <f t="shared" si="34"/>
        <v/>
      </c>
    </row>
    <row r="295" spans="1:7" x14ac:dyDescent="0.35">
      <c r="A295" s="79" t="str">
        <f t="shared" si="28"/>
        <v/>
      </c>
      <c r="B295" s="73" t="str">
        <f t="shared" si="29"/>
        <v/>
      </c>
      <c r="C295" s="71" t="str">
        <f t="shared" si="30"/>
        <v/>
      </c>
      <c r="D295" s="80" t="str">
        <f t="shared" si="31"/>
        <v/>
      </c>
      <c r="E295" s="80" t="str">
        <f t="shared" si="32"/>
        <v/>
      </c>
      <c r="F295" s="80" t="str">
        <f t="shared" si="33"/>
        <v/>
      </c>
      <c r="G295" s="71" t="str">
        <f t="shared" si="34"/>
        <v/>
      </c>
    </row>
    <row r="296" spans="1:7" x14ac:dyDescent="0.35">
      <c r="A296" s="79" t="str">
        <f t="shared" si="28"/>
        <v/>
      </c>
      <c r="B296" s="73" t="str">
        <f t="shared" si="29"/>
        <v/>
      </c>
      <c r="C296" s="71" t="str">
        <f t="shared" si="30"/>
        <v/>
      </c>
      <c r="D296" s="80" t="str">
        <f t="shared" si="31"/>
        <v/>
      </c>
      <c r="E296" s="80" t="str">
        <f t="shared" si="32"/>
        <v/>
      </c>
      <c r="F296" s="80" t="str">
        <f t="shared" si="33"/>
        <v/>
      </c>
      <c r="G296" s="71" t="str">
        <f t="shared" si="34"/>
        <v/>
      </c>
    </row>
    <row r="297" spans="1:7" x14ac:dyDescent="0.35">
      <c r="A297" s="79" t="str">
        <f t="shared" si="28"/>
        <v/>
      </c>
      <c r="B297" s="73" t="str">
        <f t="shared" si="29"/>
        <v/>
      </c>
      <c r="C297" s="71" t="str">
        <f t="shared" si="30"/>
        <v/>
      </c>
      <c r="D297" s="80" t="str">
        <f t="shared" si="31"/>
        <v/>
      </c>
      <c r="E297" s="80" t="str">
        <f t="shared" si="32"/>
        <v/>
      </c>
      <c r="F297" s="80" t="str">
        <f t="shared" si="33"/>
        <v/>
      </c>
      <c r="G297" s="71" t="str">
        <f t="shared" si="34"/>
        <v/>
      </c>
    </row>
    <row r="298" spans="1:7" x14ac:dyDescent="0.35">
      <c r="A298" s="79" t="str">
        <f t="shared" si="28"/>
        <v/>
      </c>
      <c r="B298" s="73" t="str">
        <f t="shared" si="29"/>
        <v/>
      </c>
      <c r="C298" s="71" t="str">
        <f t="shared" si="30"/>
        <v/>
      </c>
      <c r="D298" s="80" t="str">
        <f t="shared" si="31"/>
        <v/>
      </c>
      <c r="E298" s="80" t="str">
        <f t="shared" si="32"/>
        <v/>
      </c>
      <c r="F298" s="80" t="str">
        <f t="shared" si="33"/>
        <v/>
      </c>
      <c r="G298" s="71" t="str">
        <f t="shared" si="34"/>
        <v/>
      </c>
    </row>
    <row r="299" spans="1:7" x14ac:dyDescent="0.35">
      <c r="A299" s="79" t="str">
        <f t="shared" si="28"/>
        <v/>
      </c>
      <c r="B299" s="73" t="str">
        <f t="shared" si="29"/>
        <v/>
      </c>
      <c r="C299" s="71" t="str">
        <f t="shared" si="30"/>
        <v/>
      </c>
      <c r="D299" s="80" t="str">
        <f t="shared" si="31"/>
        <v/>
      </c>
      <c r="E299" s="80" t="str">
        <f t="shared" si="32"/>
        <v/>
      </c>
      <c r="F299" s="80" t="str">
        <f t="shared" si="33"/>
        <v/>
      </c>
      <c r="G299" s="71" t="str">
        <f t="shared" si="34"/>
        <v/>
      </c>
    </row>
    <row r="300" spans="1:7" x14ac:dyDescent="0.35">
      <c r="A300" s="79" t="str">
        <f t="shared" si="28"/>
        <v/>
      </c>
      <c r="B300" s="73" t="str">
        <f t="shared" si="29"/>
        <v/>
      </c>
      <c r="C300" s="71" t="str">
        <f t="shared" si="30"/>
        <v/>
      </c>
      <c r="D300" s="80" t="str">
        <f t="shared" si="31"/>
        <v/>
      </c>
      <c r="E300" s="80" t="str">
        <f t="shared" si="32"/>
        <v/>
      </c>
      <c r="F300" s="80" t="str">
        <f t="shared" si="33"/>
        <v/>
      </c>
      <c r="G300" s="71" t="str">
        <f t="shared" si="34"/>
        <v/>
      </c>
    </row>
    <row r="301" spans="1:7" x14ac:dyDescent="0.35">
      <c r="A301" s="79" t="str">
        <f t="shared" si="28"/>
        <v/>
      </c>
      <c r="B301" s="73" t="str">
        <f t="shared" si="29"/>
        <v/>
      </c>
      <c r="C301" s="71" t="str">
        <f t="shared" si="30"/>
        <v/>
      </c>
      <c r="D301" s="80" t="str">
        <f t="shared" si="31"/>
        <v/>
      </c>
      <c r="E301" s="80" t="str">
        <f t="shared" si="32"/>
        <v/>
      </c>
      <c r="F301" s="80" t="str">
        <f t="shared" si="33"/>
        <v/>
      </c>
      <c r="G301" s="71" t="str">
        <f t="shared" si="34"/>
        <v/>
      </c>
    </row>
    <row r="302" spans="1:7" x14ac:dyDescent="0.35">
      <c r="A302" s="79" t="str">
        <f t="shared" si="28"/>
        <v/>
      </c>
      <c r="B302" s="73" t="str">
        <f t="shared" si="29"/>
        <v/>
      </c>
      <c r="C302" s="71" t="str">
        <f t="shared" si="30"/>
        <v/>
      </c>
      <c r="D302" s="80" t="str">
        <f t="shared" si="31"/>
        <v/>
      </c>
      <c r="E302" s="80" t="str">
        <f t="shared" si="32"/>
        <v/>
      </c>
      <c r="F302" s="80" t="str">
        <f t="shared" si="33"/>
        <v/>
      </c>
      <c r="G302" s="71" t="str">
        <f t="shared" si="34"/>
        <v/>
      </c>
    </row>
    <row r="303" spans="1:7" x14ac:dyDescent="0.35">
      <c r="A303" s="79" t="str">
        <f t="shared" si="28"/>
        <v/>
      </c>
      <c r="B303" s="73" t="str">
        <f t="shared" si="29"/>
        <v/>
      </c>
      <c r="C303" s="71" t="str">
        <f t="shared" si="30"/>
        <v/>
      </c>
      <c r="D303" s="80" t="str">
        <f t="shared" si="31"/>
        <v/>
      </c>
      <c r="E303" s="80" t="str">
        <f t="shared" si="32"/>
        <v/>
      </c>
      <c r="F303" s="80" t="str">
        <f t="shared" si="33"/>
        <v/>
      </c>
      <c r="G303" s="71" t="str">
        <f t="shared" si="34"/>
        <v/>
      </c>
    </row>
    <row r="304" spans="1:7" x14ac:dyDescent="0.35">
      <c r="A304" s="79" t="str">
        <f t="shared" si="28"/>
        <v/>
      </c>
      <c r="B304" s="73" t="str">
        <f t="shared" si="29"/>
        <v/>
      </c>
      <c r="C304" s="71" t="str">
        <f t="shared" si="30"/>
        <v/>
      </c>
      <c r="D304" s="80" t="str">
        <f t="shared" si="31"/>
        <v/>
      </c>
      <c r="E304" s="80" t="str">
        <f t="shared" si="32"/>
        <v/>
      </c>
      <c r="F304" s="80" t="str">
        <f t="shared" si="33"/>
        <v/>
      </c>
      <c r="G304" s="71" t="str">
        <f t="shared" si="34"/>
        <v/>
      </c>
    </row>
    <row r="305" spans="1:7" x14ac:dyDescent="0.35">
      <c r="A305" s="79" t="str">
        <f t="shared" si="28"/>
        <v/>
      </c>
      <c r="B305" s="73" t="str">
        <f t="shared" si="29"/>
        <v/>
      </c>
      <c r="C305" s="71" t="str">
        <f t="shared" si="30"/>
        <v/>
      </c>
      <c r="D305" s="80" t="str">
        <f t="shared" si="31"/>
        <v/>
      </c>
      <c r="E305" s="80" t="str">
        <f t="shared" si="32"/>
        <v/>
      </c>
      <c r="F305" s="80" t="str">
        <f t="shared" si="33"/>
        <v/>
      </c>
      <c r="G305" s="71" t="str">
        <f t="shared" si="34"/>
        <v/>
      </c>
    </row>
    <row r="306" spans="1:7" x14ac:dyDescent="0.35">
      <c r="A306" s="79" t="str">
        <f t="shared" si="28"/>
        <v/>
      </c>
      <c r="B306" s="73" t="str">
        <f t="shared" si="29"/>
        <v/>
      </c>
      <c r="C306" s="71" t="str">
        <f t="shared" si="30"/>
        <v/>
      </c>
      <c r="D306" s="80" t="str">
        <f t="shared" si="31"/>
        <v/>
      </c>
      <c r="E306" s="80" t="str">
        <f t="shared" si="32"/>
        <v/>
      </c>
      <c r="F306" s="80" t="str">
        <f t="shared" si="33"/>
        <v/>
      </c>
      <c r="G306" s="71" t="str">
        <f t="shared" si="34"/>
        <v/>
      </c>
    </row>
    <row r="307" spans="1:7" x14ac:dyDescent="0.35">
      <c r="A307" s="79" t="str">
        <f t="shared" si="28"/>
        <v/>
      </c>
      <c r="B307" s="73" t="str">
        <f t="shared" si="29"/>
        <v/>
      </c>
      <c r="C307" s="71" t="str">
        <f t="shared" si="30"/>
        <v/>
      </c>
      <c r="D307" s="80" t="str">
        <f t="shared" si="31"/>
        <v/>
      </c>
      <c r="E307" s="80" t="str">
        <f t="shared" si="32"/>
        <v/>
      </c>
      <c r="F307" s="80" t="str">
        <f t="shared" si="33"/>
        <v/>
      </c>
      <c r="G307" s="71" t="str">
        <f t="shared" si="34"/>
        <v/>
      </c>
    </row>
    <row r="308" spans="1:7" x14ac:dyDescent="0.35">
      <c r="A308" s="79" t="str">
        <f t="shared" si="28"/>
        <v/>
      </c>
      <c r="B308" s="73" t="str">
        <f t="shared" si="29"/>
        <v/>
      </c>
      <c r="C308" s="71" t="str">
        <f t="shared" si="30"/>
        <v/>
      </c>
      <c r="D308" s="80" t="str">
        <f t="shared" si="31"/>
        <v/>
      </c>
      <c r="E308" s="80" t="str">
        <f t="shared" si="32"/>
        <v/>
      </c>
      <c r="F308" s="80" t="str">
        <f t="shared" si="33"/>
        <v/>
      </c>
      <c r="G308" s="71" t="str">
        <f t="shared" si="34"/>
        <v/>
      </c>
    </row>
    <row r="309" spans="1:7" x14ac:dyDescent="0.35">
      <c r="A309" s="79" t="str">
        <f t="shared" si="28"/>
        <v/>
      </c>
      <c r="B309" s="73" t="str">
        <f t="shared" si="29"/>
        <v/>
      </c>
      <c r="C309" s="71" t="str">
        <f t="shared" si="30"/>
        <v/>
      </c>
      <c r="D309" s="80" t="str">
        <f t="shared" si="31"/>
        <v/>
      </c>
      <c r="E309" s="80" t="str">
        <f t="shared" si="32"/>
        <v/>
      </c>
      <c r="F309" s="80" t="str">
        <f t="shared" si="33"/>
        <v/>
      </c>
      <c r="G309" s="71" t="str">
        <f t="shared" si="34"/>
        <v/>
      </c>
    </row>
    <row r="310" spans="1:7" x14ac:dyDescent="0.35">
      <c r="A310" s="79" t="str">
        <f t="shared" si="28"/>
        <v/>
      </c>
      <c r="B310" s="73" t="str">
        <f t="shared" si="29"/>
        <v/>
      </c>
      <c r="C310" s="71" t="str">
        <f t="shared" si="30"/>
        <v/>
      </c>
      <c r="D310" s="80" t="str">
        <f t="shared" si="31"/>
        <v/>
      </c>
      <c r="E310" s="80" t="str">
        <f t="shared" si="32"/>
        <v/>
      </c>
      <c r="F310" s="80" t="str">
        <f t="shared" si="33"/>
        <v/>
      </c>
      <c r="G310" s="71" t="str">
        <f t="shared" si="34"/>
        <v/>
      </c>
    </row>
    <row r="311" spans="1:7" x14ac:dyDescent="0.35">
      <c r="A311" s="79" t="str">
        <f t="shared" si="28"/>
        <v/>
      </c>
      <c r="B311" s="73" t="str">
        <f t="shared" si="29"/>
        <v/>
      </c>
      <c r="C311" s="71" t="str">
        <f t="shared" si="30"/>
        <v/>
      </c>
      <c r="D311" s="80" t="str">
        <f t="shared" si="31"/>
        <v/>
      </c>
      <c r="E311" s="80" t="str">
        <f t="shared" si="32"/>
        <v/>
      </c>
      <c r="F311" s="80" t="str">
        <f t="shared" si="33"/>
        <v/>
      </c>
      <c r="G311" s="71" t="str">
        <f t="shared" si="34"/>
        <v/>
      </c>
    </row>
    <row r="312" spans="1:7" x14ac:dyDescent="0.35">
      <c r="A312" s="79" t="str">
        <f t="shared" si="28"/>
        <v/>
      </c>
      <c r="B312" s="73" t="str">
        <f t="shared" si="29"/>
        <v/>
      </c>
      <c r="C312" s="71" t="str">
        <f t="shared" si="30"/>
        <v/>
      </c>
      <c r="D312" s="80" t="str">
        <f t="shared" si="31"/>
        <v/>
      </c>
      <c r="E312" s="80" t="str">
        <f t="shared" si="32"/>
        <v/>
      </c>
      <c r="F312" s="80" t="str">
        <f t="shared" si="33"/>
        <v/>
      </c>
      <c r="G312" s="71" t="str">
        <f t="shared" si="34"/>
        <v/>
      </c>
    </row>
    <row r="313" spans="1:7" x14ac:dyDescent="0.35">
      <c r="A313" s="79" t="str">
        <f t="shared" si="28"/>
        <v/>
      </c>
      <c r="B313" s="73" t="str">
        <f t="shared" si="29"/>
        <v/>
      </c>
      <c r="C313" s="71" t="str">
        <f t="shared" si="30"/>
        <v/>
      </c>
      <c r="D313" s="80" t="str">
        <f t="shared" si="31"/>
        <v/>
      </c>
      <c r="E313" s="80" t="str">
        <f t="shared" si="32"/>
        <v/>
      </c>
      <c r="F313" s="80" t="str">
        <f t="shared" si="33"/>
        <v/>
      </c>
      <c r="G313" s="71" t="str">
        <f t="shared" si="34"/>
        <v/>
      </c>
    </row>
    <row r="314" spans="1:7" x14ac:dyDescent="0.35">
      <c r="A314" s="79" t="str">
        <f t="shared" si="28"/>
        <v/>
      </c>
      <c r="B314" s="73" t="str">
        <f t="shared" si="29"/>
        <v/>
      </c>
      <c r="C314" s="71" t="str">
        <f t="shared" si="30"/>
        <v/>
      </c>
      <c r="D314" s="80" t="str">
        <f t="shared" si="31"/>
        <v/>
      </c>
      <c r="E314" s="80" t="str">
        <f t="shared" si="32"/>
        <v/>
      </c>
      <c r="F314" s="80" t="str">
        <f t="shared" si="33"/>
        <v/>
      </c>
      <c r="G314" s="71" t="str">
        <f t="shared" si="34"/>
        <v/>
      </c>
    </row>
    <row r="315" spans="1:7" x14ac:dyDescent="0.35">
      <c r="A315" s="79" t="str">
        <f t="shared" si="28"/>
        <v/>
      </c>
      <c r="B315" s="73" t="str">
        <f t="shared" si="29"/>
        <v/>
      </c>
      <c r="C315" s="71" t="str">
        <f t="shared" si="30"/>
        <v/>
      </c>
      <c r="D315" s="80" t="str">
        <f t="shared" si="31"/>
        <v/>
      </c>
      <c r="E315" s="80" t="str">
        <f t="shared" si="32"/>
        <v/>
      </c>
      <c r="F315" s="80" t="str">
        <f t="shared" si="33"/>
        <v/>
      </c>
      <c r="G315" s="71" t="str">
        <f t="shared" si="34"/>
        <v/>
      </c>
    </row>
    <row r="316" spans="1:7" x14ac:dyDescent="0.35">
      <c r="A316" s="79" t="str">
        <f t="shared" si="28"/>
        <v/>
      </c>
      <c r="B316" s="73" t="str">
        <f t="shared" si="29"/>
        <v/>
      </c>
      <c r="C316" s="71" t="str">
        <f t="shared" si="30"/>
        <v/>
      </c>
      <c r="D316" s="80" t="str">
        <f t="shared" si="31"/>
        <v/>
      </c>
      <c r="E316" s="80" t="str">
        <f t="shared" si="32"/>
        <v/>
      </c>
      <c r="F316" s="80" t="str">
        <f t="shared" si="33"/>
        <v/>
      </c>
      <c r="G316" s="71" t="str">
        <f t="shared" si="34"/>
        <v/>
      </c>
    </row>
    <row r="317" spans="1:7" x14ac:dyDescent="0.35">
      <c r="A317" s="79" t="str">
        <f t="shared" si="28"/>
        <v/>
      </c>
      <c r="B317" s="73" t="str">
        <f t="shared" si="29"/>
        <v/>
      </c>
      <c r="C317" s="71" t="str">
        <f t="shared" si="30"/>
        <v/>
      </c>
      <c r="D317" s="80" t="str">
        <f t="shared" si="31"/>
        <v/>
      </c>
      <c r="E317" s="80" t="str">
        <f t="shared" si="32"/>
        <v/>
      </c>
      <c r="F317" s="80" t="str">
        <f t="shared" si="33"/>
        <v/>
      </c>
      <c r="G317" s="71" t="str">
        <f t="shared" si="34"/>
        <v/>
      </c>
    </row>
    <row r="318" spans="1:7" x14ac:dyDescent="0.35">
      <c r="A318" s="79" t="str">
        <f t="shared" si="28"/>
        <v/>
      </c>
      <c r="B318" s="73" t="str">
        <f t="shared" si="29"/>
        <v/>
      </c>
      <c r="C318" s="71" t="str">
        <f t="shared" si="30"/>
        <v/>
      </c>
      <c r="D318" s="80" t="str">
        <f t="shared" si="31"/>
        <v/>
      </c>
      <c r="E318" s="80" t="str">
        <f t="shared" si="32"/>
        <v/>
      </c>
      <c r="F318" s="80" t="str">
        <f t="shared" si="33"/>
        <v/>
      </c>
      <c r="G318" s="71" t="str">
        <f t="shared" si="34"/>
        <v/>
      </c>
    </row>
    <row r="319" spans="1:7" x14ac:dyDescent="0.35">
      <c r="A319" s="79" t="str">
        <f t="shared" si="28"/>
        <v/>
      </c>
      <c r="B319" s="73" t="str">
        <f t="shared" si="29"/>
        <v/>
      </c>
      <c r="C319" s="71" t="str">
        <f t="shared" si="30"/>
        <v/>
      </c>
      <c r="D319" s="80" t="str">
        <f t="shared" si="31"/>
        <v/>
      </c>
      <c r="E319" s="80" t="str">
        <f t="shared" si="32"/>
        <v/>
      </c>
      <c r="F319" s="80" t="str">
        <f t="shared" si="33"/>
        <v/>
      </c>
      <c r="G319" s="71" t="str">
        <f t="shared" si="34"/>
        <v/>
      </c>
    </row>
    <row r="320" spans="1:7" x14ac:dyDescent="0.35">
      <c r="A320" s="79" t="str">
        <f t="shared" si="28"/>
        <v/>
      </c>
      <c r="B320" s="73" t="str">
        <f t="shared" si="29"/>
        <v/>
      </c>
      <c r="C320" s="71" t="str">
        <f t="shared" si="30"/>
        <v/>
      </c>
      <c r="D320" s="80" t="str">
        <f t="shared" si="31"/>
        <v/>
      </c>
      <c r="E320" s="80" t="str">
        <f t="shared" si="32"/>
        <v/>
      </c>
      <c r="F320" s="80" t="str">
        <f t="shared" si="33"/>
        <v/>
      </c>
      <c r="G320" s="71" t="str">
        <f t="shared" si="34"/>
        <v/>
      </c>
    </row>
    <row r="321" spans="1:7" x14ac:dyDescent="0.35">
      <c r="A321" s="79" t="str">
        <f t="shared" si="28"/>
        <v/>
      </c>
      <c r="B321" s="73" t="str">
        <f t="shared" si="29"/>
        <v/>
      </c>
      <c r="C321" s="71" t="str">
        <f t="shared" si="30"/>
        <v/>
      </c>
      <c r="D321" s="80" t="str">
        <f t="shared" si="31"/>
        <v/>
      </c>
      <c r="E321" s="80" t="str">
        <f t="shared" si="32"/>
        <v/>
      </c>
      <c r="F321" s="80" t="str">
        <f t="shared" si="33"/>
        <v/>
      </c>
      <c r="G321" s="71" t="str">
        <f t="shared" si="34"/>
        <v/>
      </c>
    </row>
    <row r="322" spans="1:7" x14ac:dyDescent="0.35">
      <c r="A322" s="79" t="str">
        <f t="shared" si="28"/>
        <v/>
      </c>
      <c r="B322" s="73" t="str">
        <f t="shared" si="29"/>
        <v/>
      </c>
      <c r="C322" s="71" t="str">
        <f t="shared" si="30"/>
        <v/>
      </c>
      <c r="D322" s="80" t="str">
        <f t="shared" si="31"/>
        <v/>
      </c>
      <c r="E322" s="80" t="str">
        <f t="shared" si="32"/>
        <v/>
      </c>
      <c r="F322" s="80" t="str">
        <f t="shared" si="33"/>
        <v/>
      </c>
      <c r="G322" s="71" t="str">
        <f t="shared" si="34"/>
        <v/>
      </c>
    </row>
    <row r="323" spans="1:7" x14ac:dyDescent="0.35">
      <c r="A323" s="79" t="str">
        <f t="shared" si="28"/>
        <v/>
      </c>
      <c r="B323" s="73" t="str">
        <f t="shared" si="29"/>
        <v/>
      </c>
      <c r="C323" s="71" t="str">
        <f t="shared" si="30"/>
        <v/>
      </c>
      <c r="D323" s="80" t="str">
        <f t="shared" si="31"/>
        <v/>
      </c>
      <c r="E323" s="80" t="str">
        <f t="shared" si="32"/>
        <v/>
      </c>
      <c r="F323" s="80" t="str">
        <f t="shared" si="33"/>
        <v/>
      </c>
      <c r="G323" s="71" t="str">
        <f t="shared" si="34"/>
        <v/>
      </c>
    </row>
    <row r="324" spans="1:7" x14ac:dyDescent="0.35">
      <c r="A324" s="79" t="str">
        <f t="shared" si="28"/>
        <v/>
      </c>
      <c r="B324" s="73" t="str">
        <f t="shared" si="29"/>
        <v/>
      </c>
      <c r="C324" s="71" t="str">
        <f t="shared" si="30"/>
        <v/>
      </c>
      <c r="D324" s="80" t="str">
        <f t="shared" si="31"/>
        <v/>
      </c>
      <c r="E324" s="80" t="str">
        <f t="shared" si="32"/>
        <v/>
      </c>
      <c r="F324" s="80" t="str">
        <f t="shared" si="33"/>
        <v/>
      </c>
      <c r="G324" s="71" t="str">
        <f t="shared" si="34"/>
        <v/>
      </c>
    </row>
    <row r="325" spans="1:7" x14ac:dyDescent="0.35">
      <c r="A325" s="79" t="str">
        <f t="shared" si="28"/>
        <v/>
      </c>
      <c r="B325" s="73" t="str">
        <f t="shared" si="29"/>
        <v/>
      </c>
      <c r="C325" s="71" t="str">
        <f t="shared" si="30"/>
        <v/>
      </c>
      <c r="D325" s="80" t="str">
        <f t="shared" si="31"/>
        <v/>
      </c>
      <c r="E325" s="80" t="str">
        <f t="shared" si="32"/>
        <v/>
      </c>
      <c r="F325" s="80" t="str">
        <f t="shared" si="33"/>
        <v/>
      </c>
      <c r="G325" s="71" t="str">
        <f t="shared" si="34"/>
        <v/>
      </c>
    </row>
    <row r="326" spans="1:7" x14ac:dyDescent="0.35">
      <c r="A326" s="79" t="str">
        <f t="shared" si="28"/>
        <v/>
      </c>
      <c r="B326" s="73" t="str">
        <f t="shared" si="29"/>
        <v/>
      </c>
      <c r="C326" s="71" t="str">
        <f t="shared" si="30"/>
        <v/>
      </c>
      <c r="D326" s="80" t="str">
        <f t="shared" si="31"/>
        <v/>
      </c>
      <c r="E326" s="80" t="str">
        <f t="shared" si="32"/>
        <v/>
      </c>
      <c r="F326" s="80" t="str">
        <f t="shared" si="33"/>
        <v/>
      </c>
      <c r="G326" s="71" t="str">
        <f t="shared" si="34"/>
        <v/>
      </c>
    </row>
    <row r="327" spans="1:7" x14ac:dyDescent="0.35">
      <c r="A327" s="79" t="str">
        <f t="shared" si="28"/>
        <v/>
      </c>
      <c r="B327" s="73" t="str">
        <f t="shared" si="29"/>
        <v/>
      </c>
      <c r="C327" s="71" t="str">
        <f t="shared" si="30"/>
        <v/>
      </c>
      <c r="D327" s="80" t="str">
        <f t="shared" si="31"/>
        <v/>
      </c>
      <c r="E327" s="80" t="str">
        <f t="shared" si="32"/>
        <v/>
      </c>
      <c r="F327" s="80" t="str">
        <f t="shared" si="33"/>
        <v/>
      </c>
      <c r="G327" s="71" t="str">
        <f t="shared" si="34"/>
        <v/>
      </c>
    </row>
    <row r="328" spans="1:7" x14ac:dyDescent="0.35">
      <c r="A328" s="79" t="str">
        <f t="shared" si="28"/>
        <v/>
      </c>
      <c r="B328" s="73" t="str">
        <f t="shared" si="29"/>
        <v/>
      </c>
      <c r="C328" s="71" t="str">
        <f t="shared" si="30"/>
        <v/>
      </c>
      <c r="D328" s="80" t="str">
        <f t="shared" si="31"/>
        <v/>
      </c>
      <c r="E328" s="80" t="str">
        <f t="shared" si="32"/>
        <v/>
      </c>
      <c r="F328" s="80" t="str">
        <f t="shared" si="33"/>
        <v/>
      </c>
      <c r="G328" s="71" t="str">
        <f t="shared" si="34"/>
        <v/>
      </c>
    </row>
    <row r="329" spans="1:7" x14ac:dyDescent="0.35">
      <c r="A329" s="79" t="str">
        <f t="shared" si="28"/>
        <v/>
      </c>
      <c r="B329" s="73" t="str">
        <f t="shared" si="29"/>
        <v/>
      </c>
      <c r="C329" s="71" t="str">
        <f t="shared" si="30"/>
        <v/>
      </c>
      <c r="D329" s="80" t="str">
        <f t="shared" si="31"/>
        <v/>
      </c>
      <c r="E329" s="80" t="str">
        <f t="shared" si="32"/>
        <v/>
      </c>
      <c r="F329" s="80" t="str">
        <f t="shared" si="33"/>
        <v/>
      </c>
      <c r="G329" s="71" t="str">
        <f t="shared" si="34"/>
        <v/>
      </c>
    </row>
    <row r="330" spans="1:7" x14ac:dyDescent="0.35">
      <c r="A330" s="79" t="str">
        <f t="shared" si="28"/>
        <v/>
      </c>
      <c r="B330" s="73" t="str">
        <f t="shared" si="29"/>
        <v/>
      </c>
      <c r="C330" s="71" t="str">
        <f t="shared" si="30"/>
        <v/>
      </c>
      <c r="D330" s="80" t="str">
        <f t="shared" si="31"/>
        <v/>
      </c>
      <c r="E330" s="80" t="str">
        <f t="shared" si="32"/>
        <v/>
      </c>
      <c r="F330" s="80" t="str">
        <f t="shared" si="33"/>
        <v/>
      </c>
      <c r="G330" s="71" t="str">
        <f t="shared" si="34"/>
        <v/>
      </c>
    </row>
    <row r="331" spans="1:7" x14ac:dyDescent="0.35">
      <c r="A331" s="79" t="str">
        <f t="shared" ref="A331:A394" si="35">IF(B331="","",EDATE(A330,1))</f>
        <v/>
      </c>
      <c r="B331" s="73" t="str">
        <f t="shared" ref="B331:B394" si="36">IF(B330="","",IF(SUM(B330)+1&lt;=$E$7,SUM(B330)+1,""))</f>
        <v/>
      </c>
      <c r="C331" s="71" t="str">
        <f t="shared" ref="C331:C394" si="37">IF(B331="","",G330)</f>
        <v/>
      </c>
      <c r="D331" s="80" t="str">
        <f t="shared" ref="D331:D394" si="38">IF(B331="","",IPMT($E$11/12,B331,$E$7,-$E$8,$E$9,0))</f>
        <v/>
      </c>
      <c r="E331" s="80" t="str">
        <f t="shared" ref="E331:E394" si="39">IF(B331="","",PPMT($E$11/12,B331,$E$7,-$E$8,$E$9,0))</f>
        <v/>
      </c>
      <c r="F331" s="80" t="str">
        <f t="shared" ref="F331:F394" si="40">IF(B331="","",SUM(D331:E331))</f>
        <v/>
      </c>
      <c r="G331" s="71" t="str">
        <f t="shared" ref="G331:G394" si="41">IF(B331="","",SUM(C331)-SUM(E331))</f>
        <v/>
      </c>
    </row>
    <row r="332" spans="1:7" x14ac:dyDescent="0.35">
      <c r="A332" s="79" t="str">
        <f t="shared" si="35"/>
        <v/>
      </c>
      <c r="B332" s="73" t="str">
        <f t="shared" si="36"/>
        <v/>
      </c>
      <c r="C332" s="71" t="str">
        <f t="shared" si="37"/>
        <v/>
      </c>
      <c r="D332" s="80" t="str">
        <f t="shared" si="38"/>
        <v/>
      </c>
      <c r="E332" s="80" t="str">
        <f t="shared" si="39"/>
        <v/>
      </c>
      <c r="F332" s="80" t="str">
        <f t="shared" si="40"/>
        <v/>
      </c>
      <c r="G332" s="71" t="str">
        <f t="shared" si="41"/>
        <v/>
      </c>
    </row>
    <row r="333" spans="1:7" x14ac:dyDescent="0.35">
      <c r="A333" s="79" t="str">
        <f t="shared" si="35"/>
        <v/>
      </c>
      <c r="B333" s="73" t="str">
        <f t="shared" si="36"/>
        <v/>
      </c>
      <c r="C333" s="71" t="str">
        <f t="shared" si="37"/>
        <v/>
      </c>
      <c r="D333" s="80" t="str">
        <f t="shared" si="38"/>
        <v/>
      </c>
      <c r="E333" s="80" t="str">
        <f t="shared" si="39"/>
        <v/>
      </c>
      <c r="F333" s="80" t="str">
        <f t="shared" si="40"/>
        <v/>
      </c>
      <c r="G333" s="71" t="str">
        <f t="shared" si="41"/>
        <v/>
      </c>
    </row>
    <row r="334" spans="1:7" x14ac:dyDescent="0.35">
      <c r="A334" s="79" t="str">
        <f t="shared" si="35"/>
        <v/>
      </c>
      <c r="B334" s="73" t="str">
        <f t="shared" si="36"/>
        <v/>
      </c>
      <c r="C334" s="71" t="str">
        <f t="shared" si="37"/>
        <v/>
      </c>
      <c r="D334" s="80" t="str">
        <f t="shared" si="38"/>
        <v/>
      </c>
      <c r="E334" s="80" t="str">
        <f t="shared" si="39"/>
        <v/>
      </c>
      <c r="F334" s="80" t="str">
        <f t="shared" si="40"/>
        <v/>
      </c>
      <c r="G334" s="71" t="str">
        <f t="shared" si="41"/>
        <v/>
      </c>
    </row>
    <row r="335" spans="1:7" x14ac:dyDescent="0.35">
      <c r="A335" s="79" t="str">
        <f t="shared" si="35"/>
        <v/>
      </c>
      <c r="B335" s="73" t="str">
        <f t="shared" si="36"/>
        <v/>
      </c>
      <c r="C335" s="71" t="str">
        <f t="shared" si="37"/>
        <v/>
      </c>
      <c r="D335" s="80" t="str">
        <f t="shared" si="38"/>
        <v/>
      </c>
      <c r="E335" s="80" t="str">
        <f t="shared" si="39"/>
        <v/>
      </c>
      <c r="F335" s="80" t="str">
        <f t="shared" si="40"/>
        <v/>
      </c>
      <c r="G335" s="71" t="str">
        <f t="shared" si="41"/>
        <v/>
      </c>
    </row>
    <row r="336" spans="1:7" x14ac:dyDescent="0.35">
      <c r="A336" s="79" t="str">
        <f t="shared" si="35"/>
        <v/>
      </c>
      <c r="B336" s="73" t="str">
        <f t="shared" si="36"/>
        <v/>
      </c>
      <c r="C336" s="71" t="str">
        <f t="shared" si="37"/>
        <v/>
      </c>
      <c r="D336" s="80" t="str">
        <f t="shared" si="38"/>
        <v/>
      </c>
      <c r="E336" s="80" t="str">
        <f t="shared" si="39"/>
        <v/>
      </c>
      <c r="F336" s="80" t="str">
        <f t="shared" si="40"/>
        <v/>
      </c>
      <c r="G336" s="71" t="str">
        <f t="shared" si="41"/>
        <v/>
      </c>
    </row>
    <row r="337" spans="1:7" x14ac:dyDescent="0.35">
      <c r="A337" s="79" t="str">
        <f t="shared" si="35"/>
        <v/>
      </c>
      <c r="B337" s="73" t="str">
        <f t="shared" si="36"/>
        <v/>
      </c>
      <c r="C337" s="71" t="str">
        <f t="shared" si="37"/>
        <v/>
      </c>
      <c r="D337" s="80" t="str">
        <f t="shared" si="38"/>
        <v/>
      </c>
      <c r="E337" s="80" t="str">
        <f t="shared" si="39"/>
        <v/>
      </c>
      <c r="F337" s="80" t="str">
        <f t="shared" si="40"/>
        <v/>
      </c>
      <c r="G337" s="71" t="str">
        <f t="shared" si="41"/>
        <v/>
      </c>
    </row>
    <row r="338" spans="1:7" x14ac:dyDescent="0.35">
      <c r="A338" s="79" t="str">
        <f t="shared" si="35"/>
        <v/>
      </c>
      <c r="B338" s="73" t="str">
        <f t="shared" si="36"/>
        <v/>
      </c>
      <c r="C338" s="71" t="str">
        <f t="shared" si="37"/>
        <v/>
      </c>
      <c r="D338" s="80" t="str">
        <f t="shared" si="38"/>
        <v/>
      </c>
      <c r="E338" s="80" t="str">
        <f t="shared" si="39"/>
        <v/>
      </c>
      <c r="F338" s="80" t="str">
        <f t="shared" si="40"/>
        <v/>
      </c>
      <c r="G338" s="71" t="str">
        <f t="shared" si="41"/>
        <v/>
      </c>
    </row>
    <row r="339" spans="1:7" x14ac:dyDescent="0.35">
      <c r="A339" s="79" t="str">
        <f t="shared" si="35"/>
        <v/>
      </c>
      <c r="B339" s="73" t="str">
        <f t="shared" si="36"/>
        <v/>
      </c>
      <c r="C339" s="71" t="str">
        <f t="shared" si="37"/>
        <v/>
      </c>
      <c r="D339" s="80" t="str">
        <f t="shared" si="38"/>
        <v/>
      </c>
      <c r="E339" s="80" t="str">
        <f t="shared" si="39"/>
        <v/>
      </c>
      <c r="F339" s="80" t="str">
        <f t="shared" si="40"/>
        <v/>
      </c>
      <c r="G339" s="71" t="str">
        <f t="shared" si="41"/>
        <v/>
      </c>
    </row>
    <row r="340" spans="1:7" x14ac:dyDescent="0.35">
      <c r="A340" s="79" t="str">
        <f t="shared" si="35"/>
        <v/>
      </c>
      <c r="B340" s="73" t="str">
        <f t="shared" si="36"/>
        <v/>
      </c>
      <c r="C340" s="71" t="str">
        <f t="shared" si="37"/>
        <v/>
      </c>
      <c r="D340" s="80" t="str">
        <f t="shared" si="38"/>
        <v/>
      </c>
      <c r="E340" s="80" t="str">
        <f t="shared" si="39"/>
        <v/>
      </c>
      <c r="F340" s="80" t="str">
        <f t="shared" si="40"/>
        <v/>
      </c>
      <c r="G340" s="71" t="str">
        <f t="shared" si="41"/>
        <v/>
      </c>
    </row>
    <row r="341" spans="1:7" x14ac:dyDescent="0.35">
      <c r="A341" s="79" t="str">
        <f t="shared" si="35"/>
        <v/>
      </c>
      <c r="B341" s="73" t="str">
        <f t="shared" si="36"/>
        <v/>
      </c>
      <c r="C341" s="71" t="str">
        <f t="shared" si="37"/>
        <v/>
      </c>
      <c r="D341" s="80" t="str">
        <f t="shared" si="38"/>
        <v/>
      </c>
      <c r="E341" s="80" t="str">
        <f t="shared" si="39"/>
        <v/>
      </c>
      <c r="F341" s="80" t="str">
        <f t="shared" si="40"/>
        <v/>
      </c>
      <c r="G341" s="71" t="str">
        <f t="shared" si="41"/>
        <v/>
      </c>
    </row>
    <row r="342" spans="1:7" x14ac:dyDescent="0.35">
      <c r="A342" s="79" t="str">
        <f t="shared" si="35"/>
        <v/>
      </c>
      <c r="B342" s="73" t="str">
        <f t="shared" si="36"/>
        <v/>
      </c>
      <c r="C342" s="71" t="str">
        <f t="shared" si="37"/>
        <v/>
      </c>
      <c r="D342" s="80" t="str">
        <f t="shared" si="38"/>
        <v/>
      </c>
      <c r="E342" s="80" t="str">
        <f t="shared" si="39"/>
        <v/>
      </c>
      <c r="F342" s="80" t="str">
        <f t="shared" si="40"/>
        <v/>
      </c>
      <c r="G342" s="71" t="str">
        <f t="shared" si="41"/>
        <v/>
      </c>
    </row>
    <row r="343" spans="1:7" x14ac:dyDescent="0.35">
      <c r="A343" s="79" t="str">
        <f t="shared" si="35"/>
        <v/>
      </c>
      <c r="B343" s="73" t="str">
        <f t="shared" si="36"/>
        <v/>
      </c>
      <c r="C343" s="71" t="str">
        <f t="shared" si="37"/>
        <v/>
      </c>
      <c r="D343" s="80" t="str">
        <f t="shared" si="38"/>
        <v/>
      </c>
      <c r="E343" s="80" t="str">
        <f t="shared" si="39"/>
        <v/>
      </c>
      <c r="F343" s="80" t="str">
        <f t="shared" si="40"/>
        <v/>
      </c>
      <c r="G343" s="71" t="str">
        <f t="shared" si="41"/>
        <v/>
      </c>
    </row>
    <row r="344" spans="1:7" x14ac:dyDescent="0.35">
      <c r="A344" s="79" t="str">
        <f t="shared" si="35"/>
        <v/>
      </c>
      <c r="B344" s="73" t="str">
        <f t="shared" si="36"/>
        <v/>
      </c>
      <c r="C344" s="71" t="str">
        <f t="shared" si="37"/>
        <v/>
      </c>
      <c r="D344" s="80" t="str">
        <f t="shared" si="38"/>
        <v/>
      </c>
      <c r="E344" s="80" t="str">
        <f t="shared" si="39"/>
        <v/>
      </c>
      <c r="F344" s="80" t="str">
        <f t="shared" si="40"/>
        <v/>
      </c>
      <c r="G344" s="71" t="str">
        <f t="shared" si="41"/>
        <v/>
      </c>
    </row>
    <row r="345" spans="1:7" x14ac:dyDescent="0.35">
      <c r="A345" s="79" t="str">
        <f t="shared" si="35"/>
        <v/>
      </c>
      <c r="B345" s="73" t="str">
        <f t="shared" si="36"/>
        <v/>
      </c>
      <c r="C345" s="71" t="str">
        <f t="shared" si="37"/>
        <v/>
      </c>
      <c r="D345" s="80" t="str">
        <f t="shared" si="38"/>
        <v/>
      </c>
      <c r="E345" s="80" t="str">
        <f t="shared" si="39"/>
        <v/>
      </c>
      <c r="F345" s="80" t="str">
        <f t="shared" si="40"/>
        <v/>
      </c>
      <c r="G345" s="71" t="str">
        <f t="shared" si="41"/>
        <v/>
      </c>
    </row>
    <row r="346" spans="1:7" x14ac:dyDescent="0.35">
      <c r="A346" s="79" t="str">
        <f t="shared" si="35"/>
        <v/>
      </c>
      <c r="B346" s="73" t="str">
        <f t="shared" si="36"/>
        <v/>
      </c>
      <c r="C346" s="71" t="str">
        <f t="shared" si="37"/>
        <v/>
      </c>
      <c r="D346" s="80" t="str">
        <f t="shared" si="38"/>
        <v/>
      </c>
      <c r="E346" s="80" t="str">
        <f t="shared" si="39"/>
        <v/>
      </c>
      <c r="F346" s="80" t="str">
        <f t="shared" si="40"/>
        <v/>
      </c>
      <c r="G346" s="71" t="str">
        <f t="shared" si="41"/>
        <v/>
      </c>
    </row>
    <row r="347" spans="1:7" x14ac:dyDescent="0.35">
      <c r="A347" s="79" t="str">
        <f t="shared" si="35"/>
        <v/>
      </c>
      <c r="B347" s="73" t="str">
        <f t="shared" si="36"/>
        <v/>
      </c>
      <c r="C347" s="71" t="str">
        <f t="shared" si="37"/>
        <v/>
      </c>
      <c r="D347" s="80" t="str">
        <f t="shared" si="38"/>
        <v/>
      </c>
      <c r="E347" s="80" t="str">
        <f t="shared" si="39"/>
        <v/>
      </c>
      <c r="F347" s="80" t="str">
        <f t="shared" si="40"/>
        <v/>
      </c>
      <c r="G347" s="71" t="str">
        <f t="shared" si="41"/>
        <v/>
      </c>
    </row>
    <row r="348" spans="1:7" x14ac:dyDescent="0.35">
      <c r="A348" s="79" t="str">
        <f t="shared" si="35"/>
        <v/>
      </c>
      <c r="B348" s="73" t="str">
        <f t="shared" si="36"/>
        <v/>
      </c>
      <c r="C348" s="71" t="str">
        <f t="shared" si="37"/>
        <v/>
      </c>
      <c r="D348" s="80" t="str">
        <f t="shared" si="38"/>
        <v/>
      </c>
      <c r="E348" s="80" t="str">
        <f t="shared" si="39"/>
        <v/>
      </c>
      <c r="F348" s="80" t="str">
        <f t="shared" si="40"/>
        <v/>
      </c>
      <c r="G348" s="71" t="str">
        <f t="shared" si="41"/>
        <v/>
      </c>
    </row>
    <row r="349" spans="1:7" x14ac:dyDescent="0.35">
      <c r="A349" s="79" t="str">
        <f t="shared" si="35"/>
        <v/>
      </c>
      <c r="B349" s="73" t="str">
        <f t="shared" si="36"/>
        <v/>
      </c>
      <c r="C349" s="71" t="str">
        <f t="shared" si="37"/>
        <v/>
      </c>
      <c r="D349" s="80" t="str">
        <f t="shared" si="38"/>
        <v/>
      </c>
      <c r="E349" s="80" t="str">
        <f t="shared" si="39"/>
        <v/>
      </c>
      <c r="F349" s="80" t="str">
        <f t="shared" si="40"/>
        <v/>
      </c>
      <c r="G349" s="71" t="str">
        <f t="shared" si="41"/>
        <v/>
      </c>
    </row>
    <row r="350" spans="1:7" x14ac:dyDescent="0.35">
      <c r="A350" s="79" t="str">
        <f t="shared" si="35"/>
        <v/>
      </c>
      <c r="B350" s="73" t="str">
        <f t="shared" si="36"/>
        <v/>
      </c>
      <c r="C350" s="71" t="str">
        <f t="shared" si="37"/>
        <v/>
      </c>
      <c r="D350" s="80" t="str">
        <f t="shared" si="38"/>
        <v/>
      </c>
      <c r="E350" s="80" t="str">
        <f t="shared" si="39"/>
        <v/>
      </c>
      <c r="F350" s="80" t="str">
        <f t="shared" si="40"/>
        <v/>
      </c>
      <c r="G350" s="71" t="str">
        <f t="shared" si="41"/>
        <v/>
      </c>
    </row>
    <row r="351" spans="1:7" x14ac:dyDescent="0.35">
      <c r="A351" s="79" t="str">
        <f t="shared" si="35"/>
        <v/>
      </c>
      <c r="B351" s="73" t="str">
        <f t="shared" si="36"/>
        <v/>
      </c>
      <c r="C351" s="71" t="str">
        <f t="shared" si="37"/>
        <v/>
      </c>
      <c r="D351" s="80" t="str">
        <f t="shared" si="38"/>
        <v/>
      </c>
      <c r="E351" s="80" t="str">
        <f t="shared" si="39"/>
        <v/>
      </c>
      <c r="F351" s="80" t="str">
        <f t="shared" si="40"/>
        <v/>
      </c>
      <c r="G351" s="71" t="str">
        <f t="shared" si="41"/>
        <v/>
      </c>
    </row>
    <row r="352" spans="1:7" x14ac:dyDescent="0.35">
      <c r="A352" s="79" t="str">
        <f t="shared" si="35"/>
        <v/>
      </c>
      <c r="B352" s="73" t="str">
        <f t="shared" si="36"/>
        <v/>
      </c>
      <c r="C352" s="71" t="str">
        <f t="shared" si="37"/>
        <v/>
      </c>
      <c r="D352" s="80" t="str">
        <f t="shared" si="38"/>
        <v/>
      </c>
      <c r="E352" s="80" t="str">
        <f t="shared" si="39"/>
        <v/>
      </c>
      <c r="F352" s="80" t="str">
        <f t="shared" si="40"/>
        <v/>
      </c>
      <c r="G352" s="71" t="str">
        <f t="shared" si="41"/>
        <v/>
      </c>
    </row>
    <row r="353" spans="1:7" x14ac:dyDescent="0.35">
      <c r="A353" s="79" t="str">
        <f t="shared" si="35"/>
        <v/>
      </c>
      <c r="B353" s="73" t="str">
        <f t="shared" si="36"/>
        <v/>
      </c>
      <c r="C353" s="71" t="str">
        <f t="shared" si="37"/>
        <v/>
      </c>
      <c r="D353" s="80" t="str">
        <f t="shared" si="38"/>
        <v/>
      </c>
      <c r="E353" s="80" t="str">
        <f t="shared" si="39"/>
        <v/>
      </c>
      <c r="F353" s="80" t="str">
        <f t="shared" si="40"/>
        <v/>
      </c>
      <c r="G353" s="71" t="str">
        <f t="shared" si="41"/>
        <v/>
      </c>
    </row>
    <row r="354" spans="1:7" x14ac:dyDescent="0.35">
      <c r="A354" s="79" t="str">
        <f t="shared" si="35"/>
        <v/>
      </c>
      <c r="B354" s="73" t="str">
        <f t="shared" si="36"/>
        <v/>
      </c>
      <c r="C354" s="71" t="str">
        <f t="shared" si="37"/>
        <v/>
      </c>
      <c r="D354" s="80" t="str">
        <f t="shared" si="38"/>
        <v/>
      </c>
      <c r="E354" s="80" t="str">
        <f t="shared" si="39"/>
        <v/>
      </c>
      <c r="F354" s="80" t="str">
        <f t="shared" si="40"/>
        <v/>
      </c>
      <c r="G354" s="71" t="str">
        <f t="shared" si="41"/>
        <v/>
      </c>
    </row>
    <row r="355" spans="1:7" x14ac:dyDescent="0.35">
      <c r="A355" s="79" t="str">
        <f t="shared" si="35"/>
        <v/>
      </c>
      <c r="B355" s="73" t="str">
        <f t="shared" si="36"/>
        <v/>
      </c>
      <c r="C355" s="71" t="str">
        <f t="shared" si="37"/>
        <v/>
      </c>
      <c r="D355" s="80" t="str">
        <f t="shared" si="38"/>
        <v/>
      </c>
      <c r="E355" s="80" t="str">
        <f t="shared" si="39"/>
        <v/>
      </c>
      <c r="F355" s="80" t="str">
        <f t="shared" si="40"/>
        <v/>
      </c>
      <c r="G355" s="71" t="str">
        <f t="shared" si="41"/>
        <v/>
      </c>
    </row>
    <row r="356" spans="1:7" x14ac:dyDescent="0.35">
      <c r="A356" s="79" t="str">
        <f t="shared" si="35"/>
        <v/>
      </c>
      <c r="B356" s="73" t="str">
        <f t="shared" si="36"/>
        <v/>
      </c>
      <c r="C356" s="71" t="str">
        <f t="shared" si="37"/>
        <v/>
      </c>
      <c r="D356" s="80" t="str">
        <f t="shared" si="38"/>
        <v/>
      </c>
      <c r="E356" s="80" t="str">
        <f t="shared" si="39"/>
        <v/>
      </c>
      <c r="F356" s="80" t="str">
        <f t="shared" si="40"/>
        <v/>
      </c>
      <c r="G356" s="71" t="str">
        <f t="shared" si="41"/>
        <v/>
      </c>
    </row>
    <row r="357" spans="1:7" x14ac:dyDescent="0.35">
      <c r="A357" s="79" t="str">
        <f t="shared" si="35"/>
        <v/>
      </c>
      <c r="B357" s="73" t="str">
        <f t="shared" si="36"/>
        <v/>
      </c>
      <c r="C357" s="71" t="str">
        <f t="shared" si="37"/>
        <v/>
      </c>
      <c r="D357" s="80" t="str">
        <f t="shared" si="38"/>
        <v/>
      </c>
      <c r="E357" s="80" t="str">
        <f t="shared" si="39"/>
        <v/>
      </c>
      <c r="F357" s="80" t="str">
        <f t="shared" si="40"/>
        <v/>
      </c>
      <c r="G357" s="71" t="str">
        <f t="shared" si="41"/>
        <v/>
      </c>
    </row>
    <row r="358" spans="1:7" x14ac:dyDescent="0.35">
      <c r="A358" s="79" t="str">
        <f t="shared" si="35"/>
        <v/>
      </c>
      <c r="B358" s="73" t="str">
        <f t="shared" si="36"/>
        <v/>
      </c>
      <c r="C358" s="71" t="str">
        <f t="shared" si="37"/>
        <v/>
      </c>
      <c r="D358" s="80" t="str">
        <f t="shared" si="38"/>
        <v/>
      </c>
      <c r="E358" s="80" t="str">
        <f t="shared" si="39"/>
        <v/>
      </c>
      <c r="F358" s="80" t="str">
        <f t="shared" si="40"/>
        <v/>
      </c>
      <c r="G358" s="71" t="str">
        <f t="shared" si="41"/>
        <v/>
      </c>
    </row>
    <row r="359" spans="1:7" x14ac:dyDescent="0.35">
      <c r="A359" s="79" t="str">
        <f t="shared" si="35"/>
        <v/>
      </c>
      <c r="B359" s="73" t="str">
        <f t="shared" si="36"/>
        <v/>
      </c>
      <c r="C359" s="71" t="str">
        <f t="shared" si="37"/>
        <v/>
      </c>
      <c r="D359" s="80" t="str">
        <f t="shared" si="38"/>
        <v/>
      </c>
      <c r="E359" s="80" t="str">
        <f t="shared" si="39"/>
        <v/>
      </c>
      <c r="F359" s="80" t="str">
        <f t="shared" si="40"/>
        <v/>
      </c>
      <c r="G359" s="71" t="str">
        <f t="shared" si="41"/>
        <v/>
      </c>
    </row>
    <row r="360" spans="1:7" x14ac:dyDescent="0.35">
      <c r="A360" s="79" t="str">
        <f t="shared" si="35"/>
        <v/>
      </c>
      <c r="B360" s="73" t="str">
        <f t="shared" si="36"/>
        <v/>
      </c>
      <c r="C360" s="71" t="str">
        <f t="shared" si="37"/>
        <v/>
      </c>
      <c r="D360" s="80" t="str">
        <f t="shared" si="38"/>
        <v/>
      </c>
      <c r="E360" s="80" t="str">
        <f t="shared" si="39"/>
        <v/>
      </c>
      <c r="F360" s="80" t="str">
        <f t="shared" si="40"/>
        <v/>
      </c>
      <c r="G360" s="71" t="str">
        <f t="shared" si="41"/>
        <v/>
      </c>
    </row>
    <row r="361" spans="1:7" x14ac:dyDescent="0.35">
      <c r="A361" s="79" t="str">
        <f t="shared" si="35"/>
        <v/>
      </c>
      <c r="B361" s="73" t="str">
        <f t="shared" si="36"/>
        <v/>
      </c>
      <c r="C361" s="71" t="str">
        <f t="shared" si="37"/>
        <v/>
      </c>
      <c r="D361" s="80" t="str">
        <f t="shared" si="38"/>
        <v/>
      </c>
      <c r="E361" s="80" t="str">
        <f t="shared" si="39"/>
        <v/>
      </c>
      <c r="F361" s="80" t="str">
        <f t="shared" si="40"/>
        <v/>
      </c>
      <c r="G361" s="71" t="str">
        <f t="shared" si="41"/>
        <v/>
      </c>
    </row>
    <row r="362" spans="1:7" x14ac:dyDescent="0.35">
      <c r="A362" s="79" t="str">
        <f t="shared" si="35"/>
        <v/>
      </c>
      <c r="B362" s="73" t="str">
        <f t="shared" si="36"/>
        <v/>
      </c>
      <c r="C362" s="71" t="str">
        <f t="shared" si="37"/>
        <v/>
      </c>
      <c r="D362" s="80" t="str">
        <f t="shared" si="38"/>
        <v/>
      </c>
      <c r="E362" s="80" t="str">
        <f t="shared" si="39"/>
        <v/>
      </c>
      <c r="F362" s="80" t="str">
        <f t="shared" si="40"/>
        <v/>
      </c>
      <c r="G362" s="71" t="str">
        <f t="shared" si="41"/>
        <v/>
      </c>
    </row>
    <row r="363" spans="1:7" x14ac:dyDescent="0.35">
      <c r="A363" s="79" t="str">
        <f t="shared" si="35"/>
        <v/>
      </c>
      <c r="B363" s="73" t="str">
        <f t="shared" si="36"/>
        <v/>
      </c>
      <c r="C363" s="71" t="str">
        <f t="shared" si="37"/>
        <v/>
      </c>
      <c r="D363" s="80" t="str">
        <f t="shared" si="38"/>
        <v/>
      </c>
      <c r="E363" s="80" t="str">
        <f t="shared" si="39"/>
        <v/>
      </c>
      <c r="F363" s="80" t="str">
        <f t="shared" si="40"/>
        <v/>
      </c>
      <c r="G363" s="71" t="str">
        <f t="shared" si="41"/>
        <v/>
      </c>
    </row>
    <row r="364" spans="1:7" x14ac:dyDescent="0.35">
      <c r="A364" s="79" t="str">
        <f t="shared" si="35"/>
        <v/>
      </c>
      <c r="B364" s="73" t="str">
        <f t="shared" si="36"/>
        <v/>
      </c>
      <c r="C364" s="71" t="str">
        <f t="shared" si="37"/>
        <v/>
      </c>
      <c r="D364" s="80" t="str">
        <f t="shared" si="38"/>
        <v/>
      </c>
      <c r="E364" s="80" t="str">
        <f t="shared" si="39"/>
        <v/>
      </c>
      <c r="F364" s="80" t="str">
        <f t="shared" si="40"/>
        <v/>
      </c>
      <c r="G364" s="71" t="str">
        <f t="shared" si="41"/>
        <v/>
      </c>
    </row>
    <row r="365" spans="1:7" x14ac:dyDescent="0.35">
      <c r="A365" s="79" t="str">
        <f t="shared" si="35"/>
        <v/>
      </c>
      <c r="B365" s="73" t="str">
        <f t="shared" si="36"/>
        <v/>
      </c>
      <c r="C365" s="71" t="str">
        <f t="shared" si="37"/>
        <v/>
      </c>
      <c r="D365" s="80" t="str">
        <f t="shared" si="38"/>
        <v/>
      </c>
      <c r="E365" s="80" t="str">
        <f t="shared" si="39"/>
        <v/>
      </c>
      <c r="F365" s="80" t="str">
        <f t="shared" si="40"/>
        <v/>
      </c>
      <c r="G365" s="71" t="str">
        <f t="shared" si="41"/>
        <v/>
      </c>
    </row>
    <row r="366" spans="1:7" x14ac:dyDescent="0.35">
      <c r="A366" s="79" t="str">
        <f t="shared" si="35"/>
        <v/>
      </c>
      <c r="B366" s="73" t="str">
        <f t="shared" si="36"/>
        <v/>
      </c>
      <c r="C366" s="71" t="str">
        <f t="shared" si="37"/>
        <v/>
      </c>
      <c r="D366" s="80" t="str">
        <f t="shared" si="38"/>
        <v/>
      </c>
      <c r="E366" s="80" t="str">
        <f t="shared" si="39"/>
        <v/>
      </c>
      <c r="F366" s="80" t="str">
        <f t="shared" si="40"/>
        <v/>
      </c>
      <c r="G366" s="71" t="str">
        <f t="shared" si="41"/>
        <v/>
      </c>
    </row>
    <row r="367" spans="1:7" x14ac:dyDescent="0.35">
      <c r="A367" s="79" t="str">
        <f t="shared" si="35"/>
        <v/>
      </c>
      <c r="B367" s="73" t="str">
        <f t="shared" si="36"/>
        <v/>
      </c>
      <c r="C367" s="71" t="str">
        <f t="shared" si="37"/>
        <v/>
      </c>
      <c r="D367" s="80" t="str">
        <f t="shared" si="38"/>
        <v/>
      </c>
      <c r="E367" s="80" t="str">
        <f t="shared" si="39"/>
        <v/>
      </c>
      <c r="F367" s="80" t="str">
        <f t="shared" si="40"/>
        <v/>
      </c>
      <c r="G367" s="71" t="str">
        <f t="shared" si="41"/>
        <v/>
      </c>
    </row>
    <row r="368" spans="1:7" x14ac:dyDescent="0.35">
      <c r="A368" s="79" t="str">
        <f t="shared" si="35"/>
        <v/>
      </c>
      <c r="B368" s="73" t="str">
        <f t="shared" si="36"/>
        <v/>
      </c>
      <c r="C368" s="71" t="str">
        <f t="shared" si="37"/>
        <v/>
      </c>
      <c r="D368" s="80" t="str">
        <f t="shared" si="38"/>
        <v/>
      </c>
      <c r="E368" s="80" t="str">
        <f t="shared" si="39"/>
        <v/>
      </c>
      <c r="F368" s="80" t="str">
        <f t="shared" si="40"/>
        <v/>
      </c>
      <c r="G368" s="71" t="str">
        <f t="shared" si="41"/>
        <v/>
      </c>
    </row>
    <row r="369" spans="1:7" x14ac:dyDescent="0.35">
      <c r="A369" s="79" t="str">
        <f t="shared" si="35"/>
        <v/>
      </c>
      <c r="B369" s="73" t="str">
        <f t="shared" si="36"/>
        <v/>
      </c>
      <c r="C369" s="71" t="str">
        <f t="shared" si="37"/>
        <v/>
      </c>
      <c r="D369" s="80" t="str">
        <f t="shared" si="38"/>
        <v/>
      </c>
      <c r="E369" s="80" t="str">
        <f t="shared" si="39"/>
        <v/>
      </c>
      <c r="F369" s="80" t="str">
        <f t="shared" si="40"/>
        <v/>
      </c>
      <c r="G369" s="71" t="str">
        <f t="shared" si="41"/>
        <v/>
      </c>
    </row>
    <row r="370" spans="1:7" x14ac:dyDescent="0.35">
      <c r="A370" s="79" t="str">
        <f t="shared" si="35"/>
        <v/>
      </c>
      <c r="B370" s="73" t="str">
        <f t="shared" si="36"/>
        <v/>
      </c>
      <c r="C370" s="71" t="str">
        <f t="shared" si="37"/>
        <v/>
      </c>
      <c r="D370" s="80" t="str">
        <f t="shared" si="38"/>
        <v/>
      </c>
      <c r="E370" s="80" t="str">
        <f t="shared" si="39"/>
        <v/>
      </c>
      <c r="F370" s="80" t="str">
        <f t="shared" si="40"/>
        <v/>
      </c>
      <c r="G370" s="71" t="str">
        <f t="shared" si="41"/>
        <v/>
      </c>
    </row>
    <row r="371" spans="1:7" x14ac:dyDescent="0.35">
      <c r="A371" s="79" t="str">
        <f t="shared" si="35"/>
        <v/>
      </c>
      <c r="B371" s="73" t="str">
        <f t="shared" si="36"/>
        <v/>
      </c>
      <c r="C371" s="71" t="str">
        <f t="shared" si="37"/>
        <v/>
      </c>
      <c r="D371" s="80" t="str">
        <f t="shared" si="38"/>
        <v/>
      </c>
      <c r="E371" s="80" t="str">
        <f t="shared" si="39"/>
        <v/>
      </c>
      <c r="F371" s="80" t="str">
        <f t="shared" si="40"/>
        <v/>
      </c>
      <c r="G371" s="71" t="str">
        <f t="shared" si="41"/>
        <v/>
      </c>
    </row>
    <row r="372" spans="1:7" x14ac:dyDescent="0.35">
      <c r="A372" s="79" t="str">
        <f t="shared" si="35"/>
        <v/>
      </c>
      <c r="B372" s="73" t="str">
        <f t="shared" si="36"/>
        <v/>
      </c>
      <c r="C372" s="71" t="str">
        <f t="shared" si="37"/>
        <v/>
      </c>
      <c r="D372" s="80" t="str">
        <f t="shared" si="38"/>
        <v/>
      </c>
      <c r="E372" s="80" t="str">
        <f t="shared" si="39"/>
        <v/>
      </c>
      <c r="F372" s="80" t="str">
        <f t="shared" si="40"/>
        <v/>
      </c>
      <c r="G372" s="71" t="str">
        <f t="shared" si="41"/>
        <v/>
      </c>
    </row>
    <row r="373" spans="1:7" x14ac:dyDescent="0.35">
      <c r="A373" s="79" t="str">
        <f t="shared" si="35"/>
        <v/>
      </c>
      <c r="B373" s="73" t="str">
        <f t="shared" si="36"/>
        <v/>
      </c>
      <c r="C373" s="71" t="str">
        <f t="shared" si="37"/>
        <v/>
      </c>
      <c r="D373" s="80" t="str">
        <f t="shared" si="38"/>
        <v/>
      </c>
      <c r="E373" s="80" t="str">
        <f t="shared" si="39"/>
        <v/>
      </c>
      <c r="F373" s="80" t="str">
        <f t="shared" si="40"/>
        <v/>
      </c>
      <c r="G373" s="71" t="str">
        <f t="shared" si="41"/>
        <v/>
      </c>
    </row>
    <row r="374" spans="1:7" x14ac:dyDescent="0.35">
      <c r="A374" s="79" t="str">
        <f t="shared" si="35"/>
        <v/>
      </c>
      <c r="B374" s="73" t="str">
        <f t="shared" si="36"/>
        <v/>
      </c>
      <c r="C374" s="71" t="str">
        <f t="shared" si="37"/>
        <v/>
      </c>
      <c r="D374" s="80" t="str">
        <f t="shared" si="38"/>
        <v/>
      </c>
      <c r="E374" s="80" t="str">
        <f t="shared" si="39"/>
        <v/>
      </c>
      <c r="F374" s="80" t="str">
        <f t="shared" si="40"/>
        <v/>
      </c>
      <c r="G374" s="71" t="str">
        <f t="shared" si="41"/>
        <v/>
      </c>
    </row>
    <row r="375" spans="1:7" x14ac:dyDescent="0.35">
      <c r="A375" s="79" t="str">
        <f t="shared" si="35"/>
        <v/>
      </c>
      <c r="B375" s="73" t="str">
        <f t="shared" si="36"/>
        <v/>
      </c>
      <c r="C375" s="71" t="str">
        <f t="shared" si="37"/>
        <v/>
      </c>
      <c r="D375" s="80" t="str">
        <f t="shared" si="38"/>
        <v/>
      </c>
      <c r="E375" s="80" t="str">
        <f t="shared" si="39"/>
        <v/>
      </c>
      <c r="F375" s="80" t="str">
        <f t="shared" si="40"/>
        <v/>
      </c>
      <c r="G375" s="71" t="str">
        <f t="shared" si="41"/>
        <v/>
      </c>
    </row>
    <row r="376" spans="1:7" x14ac:dyDescent="0.35">
      <c r="A376" s="79" t="str">
        <f t="shared" si="35"/>
        <v/>
      </c>
      <c r="B376" s="73" t="str">
        <f t="shared" si="36"/>
        <v/>
      </c>
      <c r="C376" s="71" t="str">
        <f t="shared" si="37"/>
        <v/>
      </c>
      <c r="D376" s="80" t="str">
        <f t="shared" si="38"/>
        <v/>
      </c>
      <c r="E376" s="80" t="str">
        <f t="shared" si="39"/>
        <v/>
      </c>
      <c r="F376" s="80" t="str">
        <f t="shared" si="40"/>
        <v/>
      </c>
      <c r="G376" s="71" t="str">
        <f t="shared" si="41"/>
        <v/>
      </c>
    </row>
    <row r="377" spans="1:7" x14ac:dyDescent="0.35">
      <c r="A377" s="79" t="str">
        <f t="shared" si="35"/>
        <v/>
      </c>
      <c r="B377" s="73" t="str">
        <f t="shared" si="36"/>
        <v/>
      </c>
      <c r="C377" s="71" t="str">
        <f t="shared" si="37"/>
        <v/>
      </c>
      <c r="D377" s="80" t="str">
        <f t="shared" si="38"/>
        <v/>
      </c>
      <c r="E377" s="80" t="str">
        <f t="shared" si="39"/>
        <v/>
      </c>
      <c r="F377" s="80" t="str">
        <f t="shared" si="40"/>
        <v/>
      </c>
      <c r="G377" s="71" t="str">
        <f t="shared" si="41"/>
        <v/>
      </c>
    </row>
    <row r="378" spans="1:7" x14ac:dyDescent="0.35">
      <c r="A378" s="79" t="str">
        <f t="shared" si="35"/>
        <v/>
      </c>
      <c r="B378" s="73" t="str">
        <f t="shared" si="36"/>
        <v/>
      </c>
      <c r="C378" s="71" t="str">
        <f t="shared" si="37"/>
        <v/>
      </c>
      <c r="D378" s="80" t="str">
        <f t="shared" si="38"/>
        <v/>
      </c>
      <c r="E378" s="80" t="str">
        <f t="shared" si="39"/>
        <v/>
      </c>
      <c r="F378" s="80" t="str">
        <f t="shared" si="40"/>
        <v/>
      </c>
      <c r="G378" s="71" t="str">
        <f t="shared" si="41"/>
        <v/>
      </c>
    </row>
    <row r="379" spans="1:7" x14ac:dyDescent="0.35">
      <c r="A379" s="79" t="str">
        <f t="shared" si="35"/>
        <v/>
      </c>
      <c r="B379" s="73" t="str">
        <f t="shared" si="36"/>
        <v/>
      </c>
      <c r="C379" s="71" t="str">
        <f t="shared" si="37"/>
        <v/>
      </c>
      <c r="D379" s="80" t="str">
        <f t="shared" si="38"/>
        <v/>
      </c>
      <c r="E379" s="80" t="str">
        <f t="shared" si="39"/>
        <v/>
      </c>
      <c r="F379" s="80" t="str">
        <f t="shared" si="40"/>
        <v/>
      </c>
      <c r="G379" s="71" t="str">
        <f t="shared" si="41"/>
        <v/>
      </c>
    </row>
    <row r="380" spans="1:7" x14ac:dyDescent="0.35">
      <c r="A380" s="79" t="str">
        <f t="shared" si="35"/>
        <v/>
      </c>
      <c r="B380" s="73" t="str">
        <f t="shared" si="36"/>
        <v/>
      </c>
      <c r="C380" s="71" t="str">
        <f t="shared" si="37"/>
        <v/>
      </c>
      <c r="D380" s="80" t="str">
        <f t="shared" si="38"/>
        <v/>
      </c>
      <c r="E380" s="80" t="str">
        <f t="shared" si="39"/>
        <v/>
      </c>
      <c r="F380" s="80" t="str">
        <f t="shared" si="40"/>
        <v/>
      </c>
      <c r="G380" s="71" t="str">
        <f t="shared" si="41"/>
        <v/>
      </c>
    </row>
    <row r="381" spans="1:7" x14ac:dyDescent="0.35">
      <c r="A381" s="79" t="str">
        <f t="shared" si="35"/>
        <v/>
      </c>
      <c r="B381" s="73" t="str">
        <f t="shared" si="36"/>
        <v/>
      </c>
      <c r="C381" s="71" t="str">
        <f t="shared" si="37"/>
        <v/>
      </c>
      <c r="D381" s="80" t="str">
        <f t="shared" si="38"/>
        <v/>
      </c>
      <c r="E381" s="80" t="str">
        <f t="shared" si="39"/>
        <v/>
      </c>
      <c r="F381" s="80" t="str">
        <f t="shared" si="40"/>
        <v/>
      </c>
      <c r="G381" s="71" t="str">
        <f t="shared" si="41"/>
        <v/>
      </c>
    </row>
    <row r="382" spans="1:7" x14ac:dyDescent="0.35">
      <c r="A382" s="79" t="str">
        <f t="shared" si="35"/>
        <v/>
      </c>
      <c r="B382" s="73" t="str">
        <f t="shared" si="36"/>
        <v/>
      </c>
      <c r="C382" s="71" t="str">
        <f t="shared" si="37"/>
        <v/>
      </c>
      <c r="D382" s="80" t="str">
        <f t="shared" si="38"/>
        <v/>
      </c>
      <c r="E382" s="80" t="str">
        <f t="shared" si="39"/>
        <v/>
      </c>
      <c r="F382" s="80" t="str">
        <f t="shared" si="40"/>
        <v/>
      </c>
      <c r="G382" s="71" t="str">
        <f t="shared" si="41"/>
        <v/>
      </c>
    </row>
    <row r="383" spans="1:7" x14ac:dyDescent="0.35">
      <c r="A383" s="79" t="str">
        <f t="shared" si="35"/>
        <v/>
      </c>
      <c r="B383" s="73" t="str">
        <f t="shared" si="36"/>
        <v/>
      </c>
      <c r="C383" s="71" t="str">
        <f t="shared" si="37"/>
        <v/>
      </c>
      <c r="D383" s="80" t="str">
        <f t="shared" si="38"/>
        <v/>
      </c>
      <c r="E383" s="80" t="str">
        <f t="shared" si="39"/>
        <v/>
      </c>
      <c r="F383" s="80" t="str">
        <f t="shared" si="40"/>
        <v/>
      </c>
      <c r="G383" s="71" t="str">
        <f t="shared" si="41"/>
        <v/>
      </c>
    </row>
    <row r="384" spans="1:7" x14ac:dyDescent="0.35">
      <c r="A384" s="79" t="str">
        <f t="shared" si="35"/>
        <v/>
      </c>
      <c r="B384" s="73" t="str">
        <f t="shared" si="36"/>
        <v/>
      </c>
      <c r="C384" s="71" t="str">
        <f t="shared" si="37"/>
        <v/>
      </c>
      <c r="D384" s="80" t="str">
        <f t="shared" si="38"/>
        <v/>
      </c>
      <c r="E384" s="80" t="str">
        <f t="shared" si="39"/>
        <v/>
      </c>
      <c r="F384" s="80" t="str">
        <f t="shared" si="40"/>
        <v/>
      </c>
      <c r="G384" s="71" t="str">
        <f t="shared" si="41"/>
        <v/>
      </c>
    </row>
    <row r="385" spans="1:7" x14ac:dyDescent="0.35">
      <c r="A385" s="79" t="str">
        <f t="shared" si="35"/>
        <v/>
      </c>
      <c r="B385" s="73" t="str">
        <f t="shared" si="36"/>
        <v/>
      </c>
      <c r="C385" s="71" t="str">
        <f t="shared" si="37"/>
        <v/>
      </c>
      <c r="D385" s="80" t="str">
        <f t="shared" si="38"/>
        <v/>
      </c>
      <c r="E385" s="80" t="str">
        <f t="shared" si="39"/>
        <v/>
      </c>
      <c r="F385" s="80" t="str">
        <f t="shared" si="40"/>
        <v/>
      </c>
      <c r="G385" s="71" t="str">
        <f t="shared" si="41"/>
        <v/>
      </c>
    </row>
    <row r="386" spans="1:7" x14ac:dyDescent="0.35">
      <c r="A386" s="79" t="str">
        <f t="shared" si="35"/>
        <v/>
      </c>
      <c r="B386" s="73" t="str">
        <f t="shared" si="36"/>
        <v/>
      </c>
      <c r="C386" s="71" t="str">
        <f t="shared" si="37"/>
        <v/>
      </c>
      <c r="D386" s="80" t="str">
        <f t="shared" si="38"/>
        <v/>
      </c>
      <c r="E386" s="80" t="str">
        <f t="shared" si="39"/>
        <v/>
      </c>
      <c r="F386" s="80" t="str">
        <f t="shared" si="40"/>
        <v/>
      </c>
      <c r="G386" s="71" t="str">
        <f t="shared" si="41"/>
        <v/>
      </c>
    </row>
    <row r="387" spans="1:7" x14ac:dyDescent="0.35">
      <c r="A387" s="79" t="str">
        <f t="shared" si="35"/>
        <v/>
      </c>
      <c r="B387" s="73" t="str">
        <f t="shared" si="36"/>
        <v/>
      </c>
      <c r="C387" s="71" t="str">
        <f t="shared" si="37"/>
        <v/>
      </c>
      <c r="D387" s="80" t="str">
        <f t="shared" si="38"/>
        <v/>
      </c>
      <c r="E387" s="80" t="str">
        <f t="shared" si="39"/>
        <v/>
      </c>
      <c r="F387" s="80" t="str">
        <f t="shared" si="40"/>
        <v/>
      </c>
      <c r="G387" s="71" t="str">
        <f t="shared" si="41"/>
        <v/>
      </c>
    </row>
    <row r="388" spans="1:7" x14ac:dyDescent="0.35">
      <c r="A388" s="79" t="str">
        <f t="shared" si="35"/>
        <v/>
      </c>
      <c r="B388" s="73" t="str">
        <f t="shared" si="36"/>
        <v/>
      </c>
      <c r="C388" s="71" t="str">
        <f t="shared" si="37"/>
        <v/>
      </c>
      <c r="D388" s="80" t="str">
        <f t="shared" si="38"/>
        <v/>
      </c>
      <c r="E388" s="80" t="str">
        <f t="shared" si="39"/>
        <v/>
      </c>
      <c r="F388" s="80" t="str">
        <f t="shared" si="40"/>
        <v/>
      </c>
      <c r="G388" s="71" t="str">
        <f t="shared" si="41"/>
        <v/>
      </c>
    </row>
    <row r="389" spans="1:7" x14ac:dyDescent="0.35">
      <c r="A389" s="79" t="str">
        <f t="shared" si="35"/>
        <v/>
      </c>
      <c r="B389" s="73" t="str">
        <f t="shared" si="36"/>
        <v/>
      </c>
      <c r="C389" s="71" t="str">
        <f t="shared" si="37"/>
        <v/>
      </c>
      <c r="D389" s="80" t="str">
        <f t="shared" si="38"/>
        <v/>
      </c>
      <c r="E389" s="80" t="str">
        <f t="shared" si="39"/>
        <v/>
      </c>
      <c r="F389" s="80" t="str">
        <f t="shared" si="40"/>
        <v/>
      </c>
      <c r="G389" s="71" t="str">
        <f t="shared" si="41"/>
        <v/>
      </c>
    </row>
    <row r="390" spans="1:7" x14ac:dyDescent="0.35">
      <c r="A390" s="79" t="str">
        <f t="shared" si="35"/>
        <v/>
      </c>
      <c r="B390" s="73" t="str">
        <f t="shared" si="36"/>
        <v/>
      </c>
      <c r="C390" s="71" t="str">
        <f t="shared" si="37"/>
        <v/>
      </c>
      <c r="D390" s="80" t="str">
        <f t="shared" si="38"/>
        <v/>
      </c>
      <c r="E390" s="80" t="str">
        <f t="shared" si="39"/>
        <v/>
      </c>
      <c r="F390" s="80" t="str">
        <f t="shared" si="40"/>
        <v/>
      </c>
      <c r="G390" s="71" t="str">
        <f t="shared" si="41"/>
        <v/>
      </c>
    </row>
    <row r="391" spans="1:7" x14ac:dyDescent="0.35">
      <c r="A391" s="79" t="str">
        <f t="shared" si="35"/>
        <v/>
      </c>
      <c r="B391" s="73" t="str">
        <f t="shared" si="36"/>
        <v/>
      </c>
      <c r="C391" s="71" t="str">
        <f t="shared" si="37"/>
        <v/>
      </c>
      <c r="D391" s="80" t="str">
        <f t="shared" si="38"/>
        <v/>
      </c>
      <c r="E391" s="80" t="str">
        <f t="shared" si="39"/>
        <v/>
      </c>
      <c r="F391" s="80" t="str">
        <f t="shared" si="40"/>
        <v/>
      </c>
      <c r="G391" s="71" t="str">
        <f t="shared" si="41"/>
        <v/>
      </c>
    </row>
    <row r="392" spans="1:7" x14ac:dyDescent="0.35">
      <c r="A392" s="79" t="str">
        <f t="shared" si="35"/>
        <v/>
      </c>
      <c r="B392" s="73" t="str">
        <f t="shared" si="36"/>
        <v/>
      </c>
      <c r="C392" s="71" t="str">
        <f t="shared" si="37"/>
        <v/>
      </c>
      <c r="D392" s="80" t="str">
        <f t="shared" si="38"/>
        <v/>
      </c>
      <c r="E392" s="80" t="str">
        <f t="shared" si="39"/>
        <v/>
      </c>
      <c r="F392" s="80" t="str">
        <f t="shared" si="40"/>
        <v/>
      </c>
      <c r="G392" s="71" t="str">
        <f t="shared" si="41"/>
        <v/>
      </c>
    </row>
    <row r="393" spans="1:7" x14ac:dyDescent="0.35">
      <c r="A393" s="79" t="str">
        <f t="shared" si="35"/>
        <v/>
      </c>
      <c r="B393" s="73" t="str">
        <f t="shared" si="36"/>
        <v/>
      </c>
      <c r="C393" s="71" t="str">
        <f t="shared" si="37"/>
        <v/>
      </c>
      <c r="D393" s="80" t="str">
        <f t="shared" si="38"/>
        <v/>
      </c>
      <c r="E393" s="80" t="str">
        <f t="shared" si="39"/>
        <v/>
      </c>
      <c r="F393" s="80" t="str">
        <f t="shared" si="40"/>
        <v/>
      </c>
      <c r="G393" s="71" t="str">
        <f t="shared" si="41"/>
        <v/>
      </c>
    </row>
    <row r="394" spans="1:7" x14ac:dyDescent="0.35">
      <c r="A394" s="79" t="str">
        <f t="shared" si="35"/>
        <v/>
      </c>
      <c r="B394" s="73" t="str">
        <f t="shared" si="36"/>
        <v/>
      </c>
      <c r="C394" s="71" t="str">
        <f t="shared" si="37"/>
        <v/>
      </c>
      <c r="D394" s="80" t="str">
        <f t="shared" si="38"/>
        <v/>
      </c>
      <c r="E394" s="80" t="str">
        <f t="shared" si="39"/>
        <v/>
      </c>
      <c r="F394" s="80" t="str">
        <f t="shared" si="40"/>
        <v/>
      </c>
      <c r="G394" s="71" t="str">
        <f t="shared" si="41"/>
        <v/>
      </c>
    </row>
    <row r="395" spans="1:7" x14ac:dyDescent="0.35">
      <c r="A395" s="79" t="str">
        <f t="shared" ref="A395:A458" si="42">IF(B395="","",EDATE(A394,1))</f>
        <v/>
      </c>
      <c r="B395" s="73" t="str">
        <f t="shared" ref="B395:B458" si="43">IF(B394="","",IF(SUM(B394)+1&lt;=$E$7,SUM(B394)+1,""))</f>
        <v/>
      </c>
      <c r="C395" s="71" t="str">
        <f t="shared" ref="C395:C458" si="44">IF(B395="","",G394)</f>
        <v/>
      </c>
      <c r="D395" s="80" t="str">
        <f t="shared" ref="D395:D458" si="45">IF(B395="","",IPMT($E$11/12,B395,$E$7,-$E$8,$E$9,0))</f>
        <v/>
      </c>
      <c r="E395" s="80" t="str">
        <f t="shared" ref="E395:E458" si="46">IF(B395="","",PPMT($E$11/12,B395,$E$7,-$E$8,$E$9,0))</f>
        <v/>
      </c>
      <c r="F395" s="80" t="str">
        <f t="shared" ref="F395:F458" si="47">IF(B395="","",SUM(D395:E395))</f>
        <v/>
      </c>
      <c r="G395" s="71" t="str">
        <f t="shared" ref="G395:G458" si="48">IF(B395="","",SUM(C395)-SUM(E395))</f>
        <v/>
      </c>
    </row>
    <row r="396" spans="1:7" x14ac:dyDescent="0.35">
      <c r="A396" s="79" t="str">
        <f t="shared" si="42"/>
        <v/>
      </c>
      <c r="B396" s="73" t="str">
        <f t="shared" si="43"/>
        <v/>
      </c>
      <c r="C396" s="71" t="str">
        <f t="shared" si="44"/>
        <v/>
      </c>
      <c r="D396" s="80" t="str">
        <f t="shared" si="45"/>
        <v/>
      </c>
      <c r="E396" s="80" t="str">
        <f t="shared" si="46"/>
        <v/>
      </c>
      <c r="F396" s="80" t="str">
        <f t="shared" si="47"/>
        <v/>
      </c>
      <c r="G396" s="71" t="str">
        <f t="shared" si="48"/>
        <v/>
      </c>
    </row>
    <row r="397" spans="1:7" x14ac:dyDescent="0.35">
      <c r="A397" s="79" t="str">
        <f t="shared" si="42"/>
        <v/>
      </c>
      <c r="B397" s="73" t="str">
        <f t="shared" si="43"/>
        <v/>
      </c>
      <c r="C397" s="71" t="str">
        <f t="shared" si="44"/>
        <v/>
      </c>
      <c r="D397" s="80" t="str">
        <f t="shared" si="45"/>
        <v/>
      </c>
      <c r="E397" s="80" t="str">
        <f t="shared" si="46"/>
        <v/>
      </c>
      <c r="F397" s="80" t="str">
        <f t="shared" si="47"/>
        <v/>
      </c>
      <c r="G397" s="71" t="str">
        <f t="shared" si="48"/>
        <v/>
      </c>
    </row>
    <row r="398" spans="1:7" x14ac:dyDescent="0.35">
      <c r="A398" s="79" t="str">
        <f t="shared" si="42"/>
        <v/>
      </c>
      <c r="B398" s="73" t="str">
        <f t="shared" si="43"/>
        <v/>
      </c>
      <c r="C398" s="71" t="str">
        <f t="shared" si="44"/>
        <v/>
      </c>
      <c r="D398" s="80" t="str">
        <f t="shared" si="45"/>
        <v/>
      </c>
      <c r="E398" s="80" t="str">
        <f t="shared" si="46"/>
        <v/>
      </c>
      <c r="F398" s="80" t="str">
        <f t="shared" si="47"/>
        <v/>
      </c>
      <c r="G398" s="71" t="str">
        <f t="shared" si="48"/>
        <v/>
      </c>
    </row>
    <row r="399" spans="1:7" x14ac:dyDescent="0.35">
      <c r="A399" s="79" t="str">
        <f t="shared" si="42"/>
        <v/>
      </c>
      <c r="B399" s="73" t="str">
        <f t="shared" si="43"/>
        <v/>
      </c>
      <c r="C399" s="71" t="str">
        <f t="shared" si="44"/>
        <v/>
      </c>
      <c r="D399" s="80" t="str">
        <f t="shared" si="45"/>
        <v/>
      </c>
      <c r="E399" s="80" t="str">
        <f t="shared" si="46"/>
        <v/>
      </c>
      <c r="F399" s="80" t="str">
        <f t="shared" si="47"/>
        <v/>
      </c>
      <c r="G399" s="71" t="str">
        <f t="shared" si="48"/>
        <v/>
      </c>
    </row>
    <row r="400" spans="1:7" x14ac:dyDescent="0.35">
      <c r="A400" s="79" t="str">
        <f t="shared" si="42"/>
        <v/>
      </c>
      <c r="B400" s="73" t="str">
        <f t="shared" si="43"/>
        <v/>
      </c>
      <c r="C400" s="71" t="str">
        <f t="shared" si="44"/>
        <v/>
      </c>
      <c r="D400" s="80" t="str">
        <f t="shared" si="45"/>
        <v/>
      </c>
      <c r="E400" s="80" t="str">
        <f t="shared" si="46"/>
        <v/>
      </c>
      <c r="F400" s="80" t="str">
        <f t="shared" si="47"/>
        <v/>
      </c>
      <c r="G400" s="71" t="str">
        <f t="shared" si="48"/>
        <v/>
      </c>
    </row>
    <row r="401" spans="1:7" x14ac:dyDescent="0.35">
      <c r="A401" s="79" t="str">
        <f t="shared" si="42"/>
        <v/>
      </c>
      <c r="B401" s="73" t="str">
        <f t="shared" si="43"/>
        <v/>
      </c>
      <c r="C401" s="71" t="str">
        <f t="shared" si="44"/>
        <v/>
      </c>
      <c r="D401" s="80" t="str">
        <f t="shared" si="45"/>
        <v/>
      </c>
      <c r="E401" s="80" t="str">
        <f t="shared" si="46"/>
        <v/>
      </c>
      <c r="F401" s="80" t="str">
        <f t="shared" si="47"/>
        <v/>
      </c>
      <c r="G401" s="71" t="str">
        <f t="shared" si="48"/>
        <v/>
      </c>
    </row>
    <row r="402" spans="1:7" x14ac:dyDescent="0.35">
      <c r="A402" s="79" t="str">
        <f t="shared" si="42"/>
        <v/>
      </c>
      <c r="B402" s="73" t="str">
        <f t="shared" si="43"/>
        <v/>
      </c>
      <c r="C402" s="71" t="str">
        <f t="shared" si="44"/>
        <v/>
      </c>
      <c r="D402" s="80" t="str">
        <f t="shared" si="45"/>
        <v/>
      </c>
      <c r="E402" s="80" t="str">
        <f t="shared" si="46"/>
        <v/>
      </c>
      <c r="F402" s="80" t="str">
        <f t="shared" si="47"/>
        <v/>
      </c>
      <c r="G402" s="71" t="str">
        <f t="shared" si="48"/>
        <v/>
      </c>
    </row>
    <row r="403" spans="1:7" x14ac:dyDescent="0.35">
      <c r="A403" s="79" t="str">
        <f t="shared" si="42"/>
        <v/>
      </c>
      <c r="B403" s="73" t="str">
        <f t="shared" si="43"/>
        <v/>
      </c>
      <c r="C403" s="71" t="str">
        <f t="shared" si="44"/>
        <v/>
      </c>
      <c r="D403" s="80" t="str">
        <f t="shared" si="45"/>
        <v/>
      </c>
      <c r="E403" s="80" t="str">
        <f t="shared" si="46"/>
        <v/>
      </c>
      <c r="F403" s="80" t="str">
        <f t="shared" si="47"/>
        <v/>
      </c>
      <c r="G403" s="71" t="str">
        <f t="shared" si="48"/>
        <v/>
      </c>
    </row>
    <row r="404" spans="1:7" x14ac:dyDescent="0.35">
      <c r="A404" s="79" t="str">
        <f t="shared" si="42"/>
        <v/>
      </c>
      <c r="B404" s="73" t="str">
        <f t="shared" si="43"/>
        <v/>
      </c>
      <c r="C404" s="71" t="str">
        <f t="shared" si="44"/>
        <v/>
      </c>
      <c r="D404" s="80" t="str">
        <f t="shared" si="45"/>
        <v/>
      </c>
      <c r="E404" s="80" t="str">
        <f t="shared" si="46"/>
        <v/>
      </c>
      <c r="F404" s="80" t="str">
        <f t="shared" si="47"/>
        <v/>
      </c>
      <c r="G404" s="71" t="str">
        <f t="shared" si="48"/>
        <v/>
      </c>
    </row>
    <row r="405" spans="1:7" x14ac:dyDescent="0.35">
      <c r="A405" s="79" t="str">
        <f t="shared" si="42"/>
        <v/>
      </c>
      <c r="B405" s="73" t="str">
        <f t="shared" si="43"/>
        <v/>
      </c>
      <c r="C405" s="71" t="str">
        <f t="shared" si="44"/>
        <v/>
      </c>
      <c r="D405" s="80" t="str">
        <f t="shared" si="45"/>
        <v/>
      </c>
      <c r="E405" s="80" t="str">
        <f t="shared" si="46"/>
        <v/>
      </c>
      <c r="F405" s="80" t="str">
        <f t="shared" si="47"/>
        <v/>
      </c>
      <c r="G405" s="71" t="str">
        <f t="shared" si="48"/>
        <v/>
      </c>
    </row>
    <row r="406" spans="1:7" x14ac:dyDescent="0.35">
      <c r="A406" s="79" t="str">
        <f t="shared" si="42"/>
        <v/>
      </c>
      <c r="B406" s="73" t="str">
        <f t="shared" si="43"/>
        <v/>
      </c>
      <c r="C406" s="71" t="str">
        <f t="shared" si="44"/>
        <v/>
      </c>
      <c r="D406" s="80" t="str">
        <f t="shared" si="45"/>
        <v/>
      </c>
      <c r="E406" s="80" t="str">
        <f t="shared" si="46"/>
        <v/>
      </c>
      <c r="F406" s="80" t="str">
        <f t="shared" si="47"/>
        <v/>
      </c>
      <c r="G406" s="71" t="str">
        <f t="shared" si="48"/>
        <v/>
      </c>
    </row>
    <row r="407" spans="1:7" x14ac:dyDescent="0.35">
      <c r="A407" s="79" t="str">
        <f t="shared" si="42"/>
        <v/>
      </c>
      <c r="B407" s="73" t="str">
        <f t="shared" si="43"/>
        <v/>
      </c>
      <c r="C407" s="71" t="str">
        <f t="shared" si="44"/>
        <v/>
      </c>
      <c r="D407" s="80" t="str">
        <f t="shared" si="45"/>
        <v/>
      </c>
      <c r="E407" s="80" t="str">
        <f t="shared" si="46"/>
        <v/>
      </c>
      <c r="F407" s="80" t="str">
        <f t="shared" si="47"/>
        <v/>
      </c>
      <c r="G407" s="71" t="str">
        <f t="shared" si="48"/>
        <v/>
      </c>
    </row>
    <row r="408" spans="1:7" x14ac:dyDescent="0.35">
      <c r="A408" s="79" t="str">
        <f t="shared" si="42"/>
        <v/>
      </c>
      <c r="B408" s="73" t="str">
        <f t="shared" si="43"/>
        <v/>
      </c>
      <c r="C408" s="71" t="str">
        <f t="shared" si="44"/>
        <v/>
      </c>
      <c r="D408" s="80" t="str">
        <f t="shared" si="45"/>
        <v/>
      </c>
      <c r="E408" s="80" t="str">
        <f t="shared" si="46"/>
        <v/>
      </c>
      <c r="F408" s="80" t="str">
        <f t="shared" si="47"/>
        <v/>
      </c>
      <c r="G408" s="71" t="str">
        <f t="shared" si="48"/>
        <v/>
      </c>
    </row>
    <row r="409" spans="1:7" x14ac:dyDescent="0.35">
      <c r="A409" s="79" t="str">
        <f t="shared" si="42"/>
        <v/>
      </c>
      <c r="B409" s="73" t="str">
        <f t="shared" si="43"/>
        <v/>
      </c>
      <c r="C409" s="71" t="str">
        <f t="shared" si="44"/>
        <v/>
      </c>
      <c r="D409" s="80" t="str">
        <f t="shared" si="45"/>
        <v/>
      </c>
      <c r="E409" s="80" t="str">
        <f t="shared" si="46"/>
        <v/>
      </c>
      <c r="F409" s="80" t="str">
        <f t="shared" si="47"/>
        <v/>
      </c>
      <c r="G409" s="71" t="str">
        <f t="shared" si="48"/>
        <v/>
      </c>
    </row>
    <row r="410" spans="1:7" x14ac:dyDescent="0.35">
      <c r="A410" s="79" t="str">
        <f t="shared" si="42"/>
        <v/>
      </c>
      <c r="B410" s="73" t="str">
        <f t="shared" si="43"/>
        <v/>
      </c>
      <c r="C410" s="71" t="str">
        <f t="shared" si="44"/>
        <v/>
      </c>
      <c r="D410" s="80" t="str">
        <f t="shared" si="45"/>
        <v/>
      </c>
      <c r="E410" s="80" t="str">
        <f t="shared" si="46"/>
        <v/>
      </c>
      <c r="F410" s="80" t="str">
        <f t="shared" si="47"/>
        <v/>
      </c>
      <c r="G410" s="71" t="str">
        <f t="shared" si="48"/>
        <v/>
      </c>
    </row>
    <row r="411" spans="1:7" x14ac:dyDescent="0.35">
      <c r="A411" s="79" t="str">
        <f t="shared" si="42"/>
        <v/>
      </c>
      <c r="B411" s="73" t="str">
        <f t="shared" si="43"/>
        <v/>
      </c>
      <c r="C411" s="71" t="str">
        <f t="shared" si="44"/>
        <v/>
      </c>
      <c r="D411" s="80" t="str">
        <f t="shared" si="45"/>
        <v/>
      </c>
      <c r="E411" s="80" t="str">
        <f t="shared" si="46"/>
        <v/>
      </c>
      <c r="F411" s="80" t="str">
        <f t="shared" si="47"/>
        <v/>
      </c>
      <c r="G411" s="71" t="str">
        <f t="shared" si="48"/>
        <v/>
      </c>
    </row>
    <row r="412" spans="1:7" x14ac:dyDescent="0.35">
      <c r="A412" s="79" t="str">
        <f t="shared" si="42"/>
        <v/>
      </c>
      <c r="B412" s="73" t="str">
        <f t="shared" si="43"/>
        <v/>
      </c>
      <c r="C412" s="71" t="str">
        <f t="shared" si="44"/>
        <v/>
      </c>
      <c r="D412" s="80" t="str">
        <f t="shared" si="45"/>
        <v/>
      </c>
      <c r="E412" s="80" t="str">
        <f t="shared" si="46"/>
        <v/>
      </c>
      <c r="F412" s="80" t="str">
        <f t="shared" si="47"/>
        <v/>
      </c>
      <c r="G412" s="71" t="str">
        <f t="shared" si="48"/>
        <v/>
      </c>
    </row>
    <row r="413" spans="1:7" x14ac:dyDescent="0.35">
      <c r="A413" s="79" t="str">
        <f t="shared" si="42"/>
        <v/>
      </c>
      <c r="B413" s="73" t="str">
        <f t="shared" si="43"/>
        <v/>
      </c>
      <c r="C413" s="71" t="str">
        <f t="shared" si="44"/>
        <v/>
      </c>
      <c r="D413" s="80" t="str">
        <f t="shared" si="45"/>
        <v/>
      </c>
      <c r="E413" s="80" t="str">
        <f t="shared" si="46"/>
        <v/>
      </c>
      <c r="F413" s="80" t="str">
        <f t="shared" si="47"/>
        <v/>
      </c>
      <c r="G413" s="71" t="str">
        <f t="shared" si="48"/>
        <v/>
      </c>
    </row>
    <row r="414" spans="1:7" x14ac:dyDescent="0.35">
      <c r="A414" s="79" t="str">
        <f t="shared" si="42"/>
        <v/>
      </c>
      <c r="B414" s="73" t="str">
        <f t="shared" si="43"/>
        <v/>
      </c>
      <c r="C414" s="71" t="str">
        <f t="shared" si="44"/>
        <v/>
      </c>
      <c r="D414" s="80" t="str">
        <f t="shared" si="45"/>
        <v/>
      </c>
      <c r="E414" s="80" t="str">
        <f t="shared" si="46"/>
        <v/>
      </c>
      <c r="F414" s="80" t="str">
        <f t="shared" si="47"/>
        <v/>
      </c>
      <c r="G414" s="71" t="str">
        <f t="shared" si="48"/>
        <v/>
      </c>
    </row>
    <row r="415" spans="1:7" x14ac:dyDescent="0.35">
      <c r="A415" s="79" t="str">
        <f t="shared" si="42"/>
        <v/>
      </c>
      <c r="B415" s="73" t="str">
        <f t="shared" si="43"/>
        <v/>
      </c>
      <c r="C415" s="71" t="str">
        <f t="shared" si="44"/>
        <v/>
      </c>
      <c r="D415" s="80" t="str">
        <f t="shared" si="45"/>
        <v/>
      </c>
      <c r="E415" s="80" t="str">
        <f t="shared" si="46"/>
        <v/>
      </c>
      <c r="F415" s="80" t="str">
        <f t="shared" si="47"/>
        <v/>
      </c>
      <c r="G415" s="71" t="str">
        <f t="shared" si="48"/>
        <v/>
      </c>
    </row>
    <row r="416" spans="1:7" x14ac:dyDescent="0.35">
      <c r="A416" s="79" t="str">
        <f t="shared" si="42"/>
        <v/>
      </c>
      <c r="B416" s="73" t="str">
        <f t="shared" si="43"/>
        <v/>
      </c>
      <c r="C416" s="71" t="str">
        <f t="shared" si="44"/>
        <v/>
      </c>
      <c r="D416" s="80" t="str">
        <f t="shared" si="45"/>
        <v/>
      </c>
      <c r="E416" s="80" t="str">
        <f t="shared" si="46"/>
        <v/>
      </c>
      <c r="F416" s="80" t="str">
        <f t="shared" si="47"/>
        <v/>
      </c>
      <c r="G416" s="71" t="str">
        <f t="shared" si="48"/>
        <v/>
      </c>
    </row>
    <row r="417" spans="1:7" x14ac:dyDescent="0.35">
      <c r="A417" s="79" t="str">
        <f t="shared" si="42"/>
        <v/>
      </c>
      <c r="B417" s="73" t="str">
        <f t="shared" si="43"/>
        <v/>
      </c>
      <c r="C417" s="71" t="str">
        <f t="shared" si="44"/>
        <v/>
      </c>
      <c r="D417" s="80" t="str">
        <f t="shared" si="45"/>
        <v/>
      </c>
      <c r="E417" s="80" t="str">
        <f t="shared" si="46"/>
        <v/>
      </c>
      <c r="F417" s="80" t="str">
        <f t="shared" si="47"/>
        <v/>
      </c>
      <c r="G417" s="71" t="str">
        <f t="shared" si="48"/>
        <v/>
      </c>
    </row>
    <row r="418" spans="1:7" x14ac:dyDescent="0.35">
      <c r="A418" s="79" t="str">
        <f t="shared" si="42"/>
        <v/>
      </c>
      <c r="B418" s="73" t="str">
        <f t="shared" si="43"/>
        <v/>
      </c>
      <c r="C418" s="71" t="str">
        <f t="shared" si="44"/>
        <v/>
      </c>
      <c r="D418" s="80" t="str">
        <f t="shared" si="45"/>
        <v/>
      </c>
      <c r="E418" s="80" t="str">
        <f t="shared" si="46"/>
        <v/>
      </c>
      <c r="F418" s="80" t="str">
        <f t="shared" si="47"/>
        <v/>
      </c>
      <c r="G418" s="71" t="str">
        <f t="shared" si="48"/>
        <v/>
      </c>
    </row>
    <row r="419" spans="1:7" x14ac:dyDescent="0.35">
      <c r="A419" s="79" t="str">
        <f t="shared" si="42"/>
        <v/>
      </c>
      <c r="B419" s="73" t="str">
        <f t="shared" si="43"/>
        <v/>
      </c>
      <c r="C419" s="71" t="str">
        <f t="shared" si="44"/>
        <v/>
      </c>
      <c r="D419" s="80" t="str">
        <f t="shared" si="45"/>
        <v/>
      </c>
      <c r="E419" s="80" t="str">
        <f t="shared" si="46"/>
        <v/>
      </c>
      <c r="F419" s="80" t="str">
        <f t="shared" si="47"/>
        <v/>
      </c>
      <c r="G419" s="71" t="str">
        <f t="shared" si="48"/>
        <v/>
      </c>
    </row>
    <row r="420" spans="1:7" x14ac:dyDescent="0.35">
      <c r="A420" s="79" t="str">
        <f t="shared" si="42"/>
        <v/>
      </c>
      <c r="B420" s="73" t="str">
        <f t="shared" si="43"/>
        <v/>
      </c>
      <c r="C420" s="71" t="str">
        <f t="shared" si="44"/>
        <v/>
      </c>
      <c r="D420" s="80" t="str">
        <f t="shared" si="45"/>
        <v/>
      </c>
      <c r="E420" s="80" t="str">
        <f t="shared" si="46"/>
        <v/>
      </c>
      <c r="F420" s="80" t="str">
        <f t="shared" si="47"/>
        <v/>
      </c>
      <c r="G420" s="71" t="str">
        <f t="shared" si="48"/>
        <v/>
      </c>
    </row>
    <row r="421" spans="1:7" x14ac:dyDescent="0.35">
      <c r="A421" s="79" t="str">
        <f t="shared" si="42"/>
        <v/>
      </c>
      <c r="B421" s="73" t="str">
        <f t="shared" si="43"/>
        <v/>
      </c>
      <c r="C421" s="71" t="str">
        <f t="shared" si="44"/>
        <v/>
      </c>
      <c r="D421" s="80" t="str">
        <f t="shared" si="45"/>
        <v/>
      </c>
      <c r="E421" s="80" t="str">
        <f t="shared" si="46"/>
        <v/>
      </c>
      <c r="F421" s="80" t="str">
        <f t="shared" si="47"/>
        <v/>
      </c>
      <c r="G421" s="71" t="str">
        <f t="shared" si="48"/>
        <v/>
      </c>
    </row>
    <row r="422" spans="1:7" x14ac:dyDescent="0.35">
      <c r="A422" s="79" t="str">
        <f t="shared" si="42"/>
        <v/>
      </c>
      <c r="B422" s="73" t="str">
        <f t="shared" si="43"/>
        <v/>
      </c>
      <c r="C422" s="71" t="str">
        <f t="shared" si="44"/>
        <v/>
      </c>
      <c r="D422" s="80" t="str">
        <f t="shared" si="45"/>
        <v/>
      </c>
      <c r="E422" s="80" t="str">
        <f t="shared" si="46"/>
        <v/>
      </c>
      <c r="F422" s="80" t="str">
        <f t="shared" si="47"/>
        <v/>
      </c>
      <c r="G422" s="71" t="str">
        <f t="shared" si="48"/>
        <v/>
      </c>
    </row>
    <row r="423" spans="1:7" x14ac:dyDescent="0.35">
      <c r="A423" s="79" t="str">
        <f t="shared" si="42"/>
        <v/>
      </c>
      <c r="B423" s="73" t="str">
        <f t="shared" si="43"/>
        <v/>
      </c>
      <c r="C423" s="71" t="str">
        <f t="shared" si="44"/>
        <v/>
      </c>
      <c r="D423" s="80" t="str">
        <f t="shared" si="45"/>
        <v/>
      </c>
      <c r="E423" s="80" t="str">
        <f t="shared" si="46"/>
        <v/>
      </c>
      <c r="F423" s="80" t="str">
        <f t="shared" si="47"/>
        <v/>
      </c>
      <c r="G423" s="71" t="str">
        <f t="shared" si="48"/>
        <v/>
      </c>
    </row>
    <row r="424" spans="1:7" x14ac:dyDescent="0.35">
      <c r="A424" s="79" t="str">
        <f t="shared" si="42"/>
        <v/>
      </c>
      <c r="B424" s="73" t="str">
        <f t="shared" si="43"/>
        <v/>
      </c>
      <c r="C424" s="71" t="str">
        <f t="shared" si="44"/>
        <v/>
      </c>
      <c r="D424" s="80" t="str">
        <f t="shared" si="45"/>
        <v/>
      </c>
      <c r="E424" s="80" t="str">
        <f t="shared" si="46"/>
        <v/>
      </c>
      <c r="F424" s="80" t="str">
        <f t="shared" si="47"/>
        <v/>
      </c>
      <c r="G424" s="71" t="str">
        <f t="shared" si="48"/>
        <v/>
      </c>
    </row>
    <row r="425" spans="1:7" x14ac:dyDescent="0.35">
      <c r="A425" s="79" t="str">
        <f t="shared" si="42"/>
        <v/>
      </c>
      <c r="B425" s="73" t="str">
        <f t="shared" si="43"/>
        <v/>
      </c>
      <c r="C425" s="71" t="str">
        <f t="shared" si="44"/>
        <v/>
      </c>
      <c r="D425" s="80" t="str">
        <f t="shared" si="45"/>
        <v/>
      </c>
      <c r="E425" s="80" t="str">
        <f t="shared" si="46"/>
        <v/>
      </c>
      <c r="F425" s="80" t="str">
        <f t="shared" si="47"/>
        <v/>
      </c>
      <c r="G425" s="71" t="str">
        <f t="shared" si="48"/>
        <v/>
      </c>
    </row>
    <row r="426" spans="1:7" x14ac:dyDescent="0.35">
      <c r="A426" s="79" t="str">
        <f t="shared" si="42"/>
        <v/>
      </c>
      <c r="B426" s="73" t="str">
        <f t="shared" si="43"/>
        <v/>
      </c>
      <c r="C426" s="71" t="str">
        <f t="shared" si="44"/>
        <v/>
      </c>
      <c r="D426" s="80" t="str">
        <f t="shared" si="45"/>
        <v/>
      </c>
      <c r="E426" s="80" t="str">
        <f t="shared" si="46"/>
        <v/>
      </c>
      <c r="F426" s="80" t="str">
        <f t="shared" si="47"/>
        <v/>
      </c>
      <c r="G426" s="71" t="str">
        <f t="shared" si="48"/>
        <v/>
      </c>
    </row>
    <row r="427" spans="1:7" x14ac:dyDescent="0.35">
      <c r="A427" s="79" t="str">
        <f t="shared" si="42"/>
        <v/>
      </c>
      <c r="B427" s="73" t="str">
        <f t="shared" si="43"/>
        <v/>
      </c>
      <c r="C427" s="71" t="str">
        <f t="shared" si="44"/>
        <v/>
      </c>
      <c r="D427" s="80" t="str">
        <f t="shared" si="45"/>
        <v/>
      </c>
      <c r="E427" s="80" t="str">
        <f t="shared" si="46"/>
        <v/>
      </c>
      <c r="F427" s="80" t="str">
        <f t="shared" si="47"/>
        <v/>
      </c>
      <c r="G427" s="71" t="str">
        <f t="shared" si="48"/>
        <v/>
      </c>
    </row>
    <row r="428" spans="1:7" x14ac:dyDescent="0.35">
      <c r="A428" s="79" t="str">
        <f t="shared" si="42"/>
        <v/>
      </c>
      <c r="B428" s="73" t="str">
        <f t="shared" si="43"/>
        <v/>
      </c>
      <c r="C428" s="71" t="str">
        <f t="shared" si="44"/>
        <v/>
      </c>
      <c r="D428" s="80" t="str">
        <f t="shared" si="45"/>
        <v/>
      </c>
      <c r="E428" s="80" t="str">
        <f t="shared" si="46"/>
        <v/>
      </c>
      <c r="F428" s="80" t="str">
        <f t="shared" si="47"/>
        <v/>
      </c>
      <c r="G428" s="71" t="str">
        <f t="shared" si="48"/>
        <v/>
      </c>
    </row>
    <row r="429" spans="1:7" x14ac:dyDescent="0.35">
      <c r="A429" s="79" t="str">
        <f t="shared" si="42"/>
        <v/>
      </c>
      <c r="B429" s="73" t="str">
        <f t="shared" si="43"/>
        <v/>
      </c>
      <c r="C429" s="71" t="str">
        <f t="shared" si="44"/>
        <v/>
      </c>
      <c r="D429" s="80" t="str">
        <f t="shared" si="45"/>
        <v/>
      </c>
      <c r="E429" s="80" t="str">
        <f t="shared" si="46"/>
        <v/>
      </c>
      <c r="F429" s="80" t="str">
        <f t="shared" si="47"/>
        <v/>
      </c>
      <c r="G429" s="71" t="str">
        <f t="shared" si="48"/>
        <v/>
      </c>
    </row>
    <row r="430" spans="1:7" x14ac:dyDescent="0.35">
      <c r="A430" s="79" t="str">
        <f t="shared" si="42"/>
        <v/>
      </c>
      <c r="B430" s="73" t="str">
        <f t="shared" si="43"/>
        <v/>
      </c>
      <c r="C430" s="71" t="str">
        <f t="shared" si="44"/>
        <v/>
      </c>
      <c r="D430" s="80" t="str">
        <f t="shared" si="45"/>
        <v/>
      </c>
      <c r="E430" s="80" t="str">
        <f t="shared" si="46"/>
        <v/>
      </c>
      <c r="F430" s="80" t="str">
        <f t="shared" si="47"/>
        <v/>
      </c>
      <c r="G430" s="71" t="str">
        <f t="shared" si="48"/>
        <v/>
      </c>
    </row>
    <row r="431" spans="1:7" x14ac:dyDescent="0.35">
      <c r="A431" s="79" t="str">
        <f t="shared" si="42"/>
        <v/>
      </c>
      <c r="B431" s="73" t="str">
        <f t="shared" si="43"/>
        <v/>
      </c>
      <c r="C431" s="71" t="str">
        <f t="shared" si="44"/>
        <v/>
      </c>
      <c r="D431" s="80" t="str">
        <f t="shared" si="45"/>
        <v/>
      </c>
      <c r="E431" s="80" t="str">
        <f t="shared" si="46"/>
        <v/>
      </c>
      <c r="F431" s="80" t="str">
        <f t="shared" si="47"/>
        <v/>
      </c>
      <c r="G431" s="71" t="str">
        <f t="shared" si="48"/>
        <v/>
      </c>
    </row>
    <row r="432" spans="1:7" x14ac:dyDescent="0.35">
      <c r="A432" s="79" t="str">
        <f t="shared" si="42"/>
        <v/>
      </c>
      <c r="B432" s="73" t="str">
        <f t="shared" si="43"/>
        <v/>
      </c>
      <c r="C432" s="71" t="str">
        <f t="shared" si="44"/>
        <v/>
      </c>
      <c r="D432" s="80" t="str">
        <f t="shared" si="45"/>
        <v/>
      </c>
      <c r="E432" s="80" t="str">
        <f t="shared" si="46"/>
        <v/>
      </c>
      <c r="F432" s="80" t="str">
        <f t="shared" si="47"/>
        <v/>
      </c>
      <c r="G432" s="71" t="str">
        <f t="shared" si="48"/>
        <v/>
      </c>
    </row>
    <row r="433" spans="1:7" x14ac:dyDescent="0.35">
      <c r="A433" s="79" t="str">
        <f t="shared" si="42"/>
        <v/>
      </c>
      <c r="B433" s="73" t="str">
        <f t="shared" si="43"/>
        <v/>
      </c>
      <c r="C433" s="71" t="str">
        <f t="shared" si="44"/>
        <v/>
      </c>
      <c r="D433" s="80" t="str">
        <f t="shared" si="45"/>
        <v/>
      </c>
      <c r="E433" s="80" t="str">
        <f t="shared" si="46"/>
        <v/>
      </c>
      <c r="F433" s="80" t="str">
        <f t="shared" si="47"/>
        <v/>
      </c>
      <c r="G433" s="71" t="str">
        <f t="shared" si="48"/>
        <v/>
      </c>
    </row>
    <row r="434" spans="1:7" x14ac:dyDescent="0.35">
      <c r="A434" s="79" t="str">
        <f t="shared" si="42"/>
        <v/>
      </c>
      <c r="B434" s="73" t="str">
        <f t="shared" si="43"/>
        <v/>
      </c>
      <c r="C434" s="71" t="str">
        <f t="shared" si="44"/>
        <v/>
      </c>
      <c r="D434" s="80" t="str">
        <f t="shared" si="45"/>
        <v/>
      </c>
      <c r="E434" s="80" t="str">
        <f t="shared" si="46"/>
        <v/>
      </c>
      <c r="F434" s="80" t="str">
        <f t="shared" si="47"/>
        <v/>
      </c>
      <c r="G434" s="71" t="str">
        <f t="shared" si="48"/>
        <v/>
      </c>
    </row>
    <row r="435" spans="1:7" x14ac:dyDescent="0.35">
      <c r="A435" s="79" t="str">
        <f t="shared" si="42"/>
        <v/>
      </c>
      <c r="B435" s="73" t="str">
        <f t="shared" si="43"/>
        <v/>
      </c>
      <c r="C435" s="71" t="str">
        <f t="shared" si="44"/>
        <v/>
      </c>
      <c r="D435" s="80" t="str">
        <f t="shared" si="45"/>
        <v/>
      </c>
      <c r="E435" s="80" t="str">
        <f t="shared" si="46"/>
        <v/>
      </c>
      <c r="F435" s="80" t="str">
        <f t="shared" si="47"/>
        <v/>
      </c>
      <c r="G435" s="71" t="str">
        <f t="shared" si="48"/>
        <v/>
      </c>
    </row>
    <row r="436" spans="1:7" x14ac:dyDescent="0.35">
      <c r="A436" s="79" t="str">
        <f t="shared" si="42"/>
        <v/>
      </c>
      <c r="B436" s="73" t="str">
        <f t="shared" si="43"/>
        <v/>
      </c>
      <c r="C436" s="71" t="str">
        <f t="shared" si="44"/>
        <v/>
      </c>
      <c r="D436" s="80" t="str">
        <f t="shared" si="45"/>
        <v/>
      </c>
      <c r="E436" s="80" t="str">
        <f t="shared" si="46"/>
        <v/>
      </c>
      <c r="F436" s="80" t="str">
        <f t="shared" si="47"/>
        <v/>
      </c>
      <c r="G436" s="71" t="str">
        <f t="shared" si="48"/>
        <v/>
      </c>
    </row>
    <row r="437" spans="1:7" x14ac:dyDescent="0.35">
      <c r="A437" s="79" t="str">
        <f t="shared" si="42"/>
        <v/>
      </c>
      <c r="B437" s="73" t="str">
        <f t="shared" si="43"/>
        <v/>
      </c>
      <c r="C437" s="71" t="str">
        <f t="shared" si="44"/>
        <v/>
      </c>
      <c r="D437" s="80" t="str">
        <f t="shared" si="45"/>
        <v/>
      </c>
      <c r="E437" s="80" t="str">
        <f t="shared" si="46"/>
        <v/>
      </c>
      <c r="F437" s="80" t="str">
        <f t="shared" si="47"/>
        <v/>
      </c>
      <c r="G437" s="71" t="str">
        <f t="shared" si="48"/>
        <v/>
      </c>
    </row>
    <row r="438" spans="1:7" x14ac:dyDescent="0.35">
      <c r="A438" s="79" t="str">
        <f t="shared" si="42"/>
        <v/>
      </c>
      <c r="B438" s="73" t="str">
        <f t="shared" si="43"/>
        <v/>
      </c>
      <c r="C438" s="71" t="str">
        <f t="shared" si="44"/>
        <v/>
      </c>
      <c r="D438" s="80" t="str">
        <f t="shared" si="45"/>
        <v/>
      </c>
      <c r="E438" s="80" t="str">
        <f t="shared" si="46"/>
        <v/>
      </c>
      <c r="F438" s="80" t="str">
        <f t="shared" si="47"/>
        <v/>
      </c>
      <c r="G438" s="71" t="str">
        <f t="shared" si="48"/>
        <v/>
      </c>
    </row>
    <row r="439" spans="1:7" x14ac:dyDescent="0.35">
      <c r="A439" s="79" t="str">
        <f t="shared" si="42"/>
        <v/>
      </c>
      <c r="B439" s="73" t="str">
        <f t="shared" si="43"/>
        <v/>
      </c>
      <c r="C439" s="71" t="str">
        <f t="shared" si="44"/>
        <v/>
      </c>
      <c r="D439" s="80" t="str">
        <f t="shared" si="45"/>
        <v/>
      </c>
      <c r="E439" s="80" t="str">
        <f t="shared" si="46"/>
        <v/>
      </c>
      <c r="F439" s="80" t="str">
        <f t="shared" si="47"/>
        <v/>
      </c>
      <c r="G439" s="71" t="str">
        <f t="shared" si="48"/>
        <v/>
      </c>
    </row>
    <row r="440" spans="1:7" x14ac:dyDescent="0.35">
      <c r="A440" s="79" t="str">
        <f t="shared" si="42"/>
        <v/>
      </c>
      <c r="B440" s="73" t="str">
        <f t="shared" si="43"/>
        <v/>
      </c>
      <c r="C440" s="71" t="str">
        <f t="shared" si="44"/>
        <v/>
      </c>
      <c r="D440" s="80" t="str">
        <f t="shared" si="45"/>
        <v/>
      </c>
      <c r="E440" s="80" t="str">
        <f t="shared" si="46"/>
        <v/>
      </c>
      <c r="F440" s="80" t="str">
        <f t="shared" si="47"/>
        <v/>
      </c>
      <c r="G440" s="71" t="str">
        <f t="shared" si="48"/>
        <v/>
      </c>
    </row>
    <row r="441" spans="1:7" x14ac:dyDescent="0.35">
      <c r="A441" s="79" t="str">
        <f t="shared" si="42"/>
        <v/>
      </c>
      <c r="B441" s="73" t="str">
        <f t="shared" si="43"/>
        <v/>
      </c>
      <c r="C441" s="71" t="str">
        <f t="shared" si="44"/>
        <v/>
      </c>
      <c r="D441" s="80" t="str">
        <f t="shared" si="45"/>
        <v/>
      </c>
      <c r="E441" s="80" t="str">
        <f t="shared" si="46"/>
        <v/>
      </c>
      <c r="F441" s="80" t="str">
        <f t="shared" si="47"/>
        <v/>
      </c>
      <c r="G441" s="71" t="str">
        <f t="shared" si="48"/>
        <v/>
      </c>
    </row>
    <row r="442" spans="1:7" x14ac:dyDescent="0.35">
      <c r="A442" s="79" t="str">
        <f t="shared" si="42"/>
        <v/>
      </c>
      <c r="B442" s="73" t="str">
        <f t="shared" si="43"/>
        <v/>
      </c>
      <c r="C442" s="71" t="str">
        <f t="shared" si="44"/>
        <v/>
      </c>
      <c r="D442" s="80" t="str">
        <f t="shared" si="45"/>
        <v/>
      </c>
      <c r="E442" s="80" t="str">
        <f t="shared" si="46"/>
        <v/>
      </c>
      <c r="F442" s="80" t="str">
        <f t="shared" si="47"/>
        <v/>
      </c>
      <c r="G442" s="71" t="str">
        <f t="shared" si="48"/>
        <v/>
      </c>
    </row>
    <row r="443" spans="1:7" x14ac:dyDescent="0.35">
      <c r="A443" s="79" t="str">
        <f t="shared" si="42"/>
        <v/>
      </c>
      <c r="B443" s="73" t="str">
        <f t="shared" si="43"/>
        <v/>
      </c>
      <c r="C443" s="71" t="str">
        <f t="shared" si="44"/>
        <v/>
      </c>
      <c r="D443" s="80" t="str">
        <f t="shared" si="45"/>
        <v/>
      </c>
      <c r="E443" s="80" t="str">
        <f t="shared" si="46"/>
        <v/>
      </c>
      <c r="F443" s="80" t="str">
        <f t="shared" si="47"/>
        <v/>
      </c>
      <c r="G443" s="71" t="str">
        <f t="shared" si="48"/>
        <v/>
      </c>
    </row>
    <row r="444" spans="1:7" x14ac:dyDescent="0.35">
      <c r="A444" s="79" t="str">
        <f t="shared" si="42"/>
        <v/>
      </c>
      <c r="B444" s="73" t="str">
        <f t="shared" si="43"/>
        <v/>
      </c>
      <c r="C444" s="71" t="str">
        <f t="shared" si="44"/>
        <v/>
      </c>
      <c r="D444" s="80" t="str">
        <f t="shared" si="45"/>
        <v/>
      </c>
      <c r="E444" s="80" t="str">
        <f t="shared" si="46"/>
        <v/>
      </c>
      <c r="F444" s="80" t="str">
        <f t="shared" si="47"/>
        <v/>
      </c>
      <c r="G444" s="71" t="str">
        <f t="shared" si="48"/>
        <v/>
      </c>
    </row>
    <row r="445" spans="1:7" x14ac:dyDescent="0.35">
      <c r="A445" s="79" t="str">
        <f t="shared" si="42"/>
        <v/>
      </c>
      <c r="B445" s="73" t="str">
        <f t="shared" si="43"/>
        <v/>
      </c>
      <c r="C445" s="71" t="str">
        <f t="shared" si="44"/>
        <v/>
      </c>
      <c r="D445" s="80" t="str">
        <f t="shared" si="45"/>
        <v/>
      </c>
      <c r="E445" s="80" t="str">
        <f t="shared" si="46"/>
        <v/>
      </c>
      <c r="F445" s="80" t="str">
        <f t="shared" si="47"/>
        <v/>
      </c>
      <c r="G445" s="71" t="str">
        <f t="shared" si="48"/>
        <v/>
      </c>
    </row>
    <row r="446" spans="1:7" x14ac:dyDescent="0.35">
      <c r="A446" s="79" t="str">
        <f t="shared" si="42"/>
        <v/>
      </c>
      <c r="B446" s="73" t="str">
        <f t="shared" si="43"/>
        <v/>
      </c>
      <c r="C446" s="71" t="str">
        <f t="shared" si="44"/>
        <v/>
      </c>
      <c r="D446" s="80" t="str">
        <f t="shared" si="45"/>
        <v/>
      </c>
      <c r="E446" s="80" t="str">
        <f t="shared" si="46"/>
        <v/>
      </c>
      <c r="F446" s="80" t="str">
        <f t="shared" si="47"/>
        <v/>
      </c>
      <c r="G446" s="71" t="str">
        <f t="shared" si="48"/>
        <v/>
      </c>
    </row>
    <row r="447" spans="1:7" x14ac:dyDescent="0.35">
      <c r="A447" s="79" t="str">
        <f t="shared" si="42"/>
        <v/>
      </c>
      <c r="B447" s="73" t="str">
        <f t="shared" si="43"/>
        <v/>
      </c>
      <c r="C447" s="71" t="str">
        <f t="shared" si="44"/>
        <v/>
      </c>
      <c r="D447" s="80" t="str">
        <f t="shared" si="45"/>
        <v/>
      </c>
      <c r="E447" s="80" t="str">
        <f t="shared" si="46"/>
        <v/>
      </c>
      <c r="F447" s="80" t="str">
        <f t="shared" si="47"/>
        <v/>
      </c>
      <c r="G447" s="71" t="str">
        <f t="shared" si="48"/>
        <v/>
      </c>
    </row>
    <row r="448" spans="1:7" x14ac:dyDescent="0.35">
      <c r="A448" s="79" t="str">
        <f t="shared" si="42"/>
        <v/>
      </c>
      <c r="B448" s="73" t="str">
        <f t="shared" si="43"/>
        <v/>
      </c>
      <c r="C448" s="71" t="str">
        <f t="shared" si="44"/>
        <v/>
      </c>
      <c r="D448" s="80" t="str">
        <f t="shared" si="45"/>
        <v/>
      </c>
      <c r="E448" s="80" t="str">
        <f t="shared" si="46"/>
        <v/>
      </c>
      <c r="F448" s="80" t="str">
        <f t="shared" si="47"/>
        <v/>
      </c>
      <c r="G448" s="71" t="str">
        <f t="shared" si="48"/>
        <v/>
      </c>
    </row>
    <row r="449" spans="1:7" x14ac:dyDescent="0.35">
      <c r="A449" s="79" t="str">
        <f t="shared" si="42"/>
        <v/>
      </c>
      <c r="B449" s="73" t="str">
        <f t="shared" si="43"/>
        <v/>
      </c>
      <c r="C449" s="71" t="str">
        <f t="shared" si="44"/>
        <v/>
      </c>
      <c r="D449" s="80" t="str">
        <f t="shared" si="45"/>
        <v/>
      </c>
      <c r="E449" s="80" t="str">
        <f t="shared" si="46"/>
        <v/>
      </c>
      <c r="F449" s="80" t="str">
        <f t="shared" si="47"/>
        <v/>
      </c>
      <c r="G449" s="71" t="str">
        <f t="shared" si="48"/>
        <v/>
      </c>
    </row>
    <row r="450" spans="1:7" x14ac:dyDescent="0.35">
      <c r="A450" s="79" t="str">
        <f t="shared" si="42"/>
        <v/>
      </c>
      <c r="B450" s="73" t="str">
        <f t="shared" si="43"/>
        <v/>
      </c>
      <c r="C450" s="71" t="str">
        <f t="shared" si="44"/>
        <v/>
      </c>
      <c r="D450" s="80" t="str">
        <f t="shared" si="45"/>
        <v/>
      </c>
      <c r="E450" s="80" t="str">
        <f t="shared" si="46"/>
        <v/>
      </c>
      <c r="F450" s="80" t="str">
        <f t="shared" si="47"/>
        <v/>
      </c>
      <c r="G450" s="71" t="str">
        <f t="shared" si="48"/>
        <v/>
      </c>
    </row>
    <row r="451" spans="1:7" x14ac:dyDescent="0.35">
      <c r="A451" s="79" t="str">
        <f t="shared" si="42"/>
        <v/>
      </c>
      <c r="B451" s="73" t="str">
        <f t="shared" si="43"/>
        <v/>
      </c>
      <c r="C451" s="71" t="str">
        <f t="shared" si="44"/>
        <v/>
      </c>
      <c r="D451" s="80" t="str">
        <f t="shared" si="45"/>
        <v/>
      </c>
      <c r="E451" s="80" t="str">
        <f t="shared" si="46"/>
        <v/>
      </c>
      <c r="F451" s="80" t="str">
        <f t="shared" si="47"/>
        <v/>
      </c>
      <c r="G451" s="71" t="str">
        <f t="shared" si="48"/>
        <v/>
      </c>
    </row>
    <row r="452" spans="1:7" x14ac:dyDescent="0.35">
      <c r="A452" s="79" t="str">
        <f t="shared" si="42"/>
        <v/>
      </c>
      <c r="B452" s="73" t="str">
        <f t="shared" si="43"/>
        <v/>
      </c>
      <c r="C452" s="71" t="str">
        <f t="shared" si="44"/>
        <v/>
      </c>
      <c r="D452" s="80" t="str">
        <f t="shared" si="45"/>
        <v/>
      </c>
      <c r="E452" s="80" t="str">
        <f t="shared" si="46"/>
        <v/>
      </c>
      <c r="F452" s="80" t="str">
        <f t="shared" si="47"/>
        <v/>
      </c>
      <c r="G452" s="71" t="str">
        <f t="shared" si="48"/>
        <v/>
      </c>
    </row>
    <row r="453" spans="1:7" x14ac:dyDescent="0.35">
      <c r="A453" s="79" t="str">
        <f t="shared" si="42"/>
        <v/>
      </c>
      <c r="B453" s="73" t="str">
        <f t="shared" si="43"/>
        <v/>
      </c>
      <c r="C453" s="71" t="str">
        <f t="shared" si="44"/>
        <v/>
      </c>
      <c r="D453" s="80" t="str">
        <f t="shared" si="45"/>
        <v/>
      </c>
      <c r="E453" s="80" t="str">
        <f t="shared" si="46"/>
        <v/>
      </c>
      <c r="F453" s="80" t="str">
        <f t="shared" si="47"/>
        <v/>
      </c>
      <c r="G453" s="71" t="str">
        <f t="shared" si="48"/>
        <v/>
      </c>
    </row>
    <row r="454" spans="1:7" x14ac:dyDescent="0.35">
      <c r="A454" s="79" t="str">
        <f t="shared" si="42"/>
        <v/>
      </c>
      <c r="B454" s="73" t="str">
        <f t="shared" si="43"/>
        <v/>
      </c>
      <c r="C454" s="71" t="str">
        <f t="shared" si="44"/>
        <v/>
      </c>
      <c r="D454" s="80" t="str">
        <f t="shared" si="45"/>
        <v/>
      </c>
      <c r="E454" s="80" t="str">
        <f t="shared" si="46"/>
        <v/>
      </c>
      <c r="F454" s="80" t="str">
        <f t="shared" si="47"/>
        <v/>
      </c>
      <c r="G454" s="71" t="str">
        <f t="shared" si="48"/>
        <v/>
      </c>
    </row>
    <row r="455" spans="1:7" x14ac:dyDescent="0.35">
      <c r="A455" s="79" t="str">
        <f t="shared" si="42"/>
        <v/>
      </c>
      <c r="B455" s="73" t="str">
        <f t="shared" si="43"/>
        <v/>
      </c>
      <c r="C455" s="71" t="str">
        <f t="shared" si="44"/>
        <v/>
      </c>
      <c r="D455" s="80" t="str">
        <f t="shared" si="45"/>
        <v/>
      </c>
      <c r="E455" s="80" t="str">
        <f t="shared" si="46"/>
        <v/>
      </c>
      <c r="F455" s="80" t="str">
        <f t="shared" si="47"/>
        <v/>
      </c>
      <c r="G455" s="71" t="str">
        <f t="shared" si="48"/>
        <v/>
      </c>
    </row>
    <row r="456" spans="1:7" x14ac:dyDescent="0.35">
      <c r="A456" s="79" t="str">
        <f t="shared" si="42"/>
        <v/>
      </c>
      <c r="B456" s="73" t="str">
        <f t="shared" si="43"/>
        <v/>
      </c>
      <c r="C456" s="71" t="str">
        <f t="shared" si="44"/>
        <v/>
      </c>
      <c r="D456" s="80" t="str">
        <f t="shared" si="45"/>
        <v/>
      </c>
      <c r="E456" s="80" t="str">
        <f t="shared" si="46"/>
        <v/>
      </c>
      <c r="F456" s="80" t="str">
        <f t="shared" si="47"/>
        <v/>
      </c>
      <c r="G456" s="71" t="str">
        <f t="shared" si="48"/>
        <v/>
      </c>
    </row>
    <row r="457" spans="1:7" x14ac:dyDescent="0.35">
      <c r="A457" s="79" t="str">
        <f t="shared" si="42"/>
        <v/>
      </c>
      <c r="B457" s="73" t="str">
        <f t="shared" si="43"/>
        <v/>
      </c>
      <c r="C457" s="71" t="str">
        <f t="shared" si="44"/>
        <v/>
      </c>
      <c r="D457" s="80" t="str">
        <f t="shared" si="45"/>
        <v/>
      </c>
      <c r="E457" s="80" t="str">
        <f t="shared" si="46"/>
        <v/>
      </c>
      <c r="F457" s="80" t="str">
        <f t="shared" si="47"/>
        <v/>
      </c>
      <c r="G457" s="71" t="str">
        <f t="shared" si="48"/>
        <v/>
      </c>
    </row>
    <row r="458" spans="1:7" x14ac:dyDescent="0.35">
      <c r="A458" s="79" t="str">
        <f t="shared" si="42"/>
        <v/>
      </c>
      <c r="B458" s="73" t="str">
        <f t="shared" si="43"/>
        <v/>
      </c>
      <c r="C458" s="71" t="str">
        <f t="shared" si="44"/>
        <v/>
      </c>
      <c r="D458" s="80" t="str">
        <f t="shared" si="45"/>
        <v/>
      </c>
      <c r="E458" s="80" t="str">
        <f t="shared" si="46"/>
        <v/>
      </c>
      <c r="F458" s="80" t="str">
        <f t="shared" si="47"/>
        <v/>
      </c>
      <c r="G458" s="71" t="str">
        <f t="shared" si="48"/>
        <v/>
      </c>
    </row>
    <row r="459" spans="1:7" x14ac:dyDescent="0.35">
      <c r="A459" s="79" t="str">
        <f t="shared" ref="A459:A500" si="49">IF(B459="","",EDATE(A458,1))</f>
        <v/>
      </c>
      <c r="B459" s="73" t="str">
        <f t="shared" ref="B459:B500" si="50">IF(B458="","",IF(SUM(B458)+1&lt;=$E$7,SUM(B458)+1,""))</f>
        <v/>
      </c>
      <c r="C459" s="71" t="str">
        <f t="shared" ref="C459:C500" si="51">IF(B459="","",G458)</f>
        <v/>
      </c>
      <c r="D459" s="80" t="str">
        <f t="shared" ref="D459:D500" si="52">IF(B459="","",IPMT($E$11/12,B459,$E$7,-$E$8,$E$9,0))</f>
        <v/>
      </c>
      <c r="E459" s="80" t="str">
        <f t="shared" ref="E459:E500" si="53">IF(B459="","",PPMT($E$11/12,B459,$E$7,-$E$8,$E$9,0))</f>
        <v/>
      </c>
      <c r="F459" s="80" t="str">
        <f t="shared" ref="F459:F500" si="54">IF(B459="","",SUM(D459:E459))</f>
        <v/>
      </c>
      <c r="G459" s="71" t="str">
        <f t="shared" ref="G459:G500" si="55">IF(B459="","",SUM(C459)-SUM(E459))</f>
        <v/>
      </c>
    </row>
    <row r="460" spans="1:7" x14ac:dyDescent="0.35">
      <c r="A460" s="79" t="str">
        <f t="shared" si="49"/>
        <v/>
      </c>
      <c r="B460" s="73" t="str">
        <f t="shared" si="50"/>
        <v/>
      </c>
      <c r="C460" s="71" t="str">
        <f t="shared" si="51"/>
        <v/>
      </c>
      <c r="D460" s="80" t="str">
        <f t="shared" si="52"/>
        <v/>
      </c>
      <c r="E460" s="80" t="str">
        <f t="shared" si="53"/>
        <v/>
      </c>
      <c r="F460" s="80" t="str">
        <f t="shared" si="54"/>
        <v/>
      </c>
      <c r="G460" s="71" t="str">
        <f t="shared" si="55"/>
        <v/>
      </c>
    </row>
    <row r="461" spans="1:7" x14ac:dyDescent="0.35">
      <c r="A461" s="79" t="str">
        <f t="shared" si="49"/>
        <v/>
      </c>
      <c r="B461" s="73" t="str">
        <f t="shared" si="50"/>
        <v/>
      </c>
      <c r="C461" s="71" t="str">
        <f t="shared" si="51"/>
        <v/>
      </c>
      <c r="D461" s="80" t="str">
        <f t="shared" si="52"/>
        <v/>
      </c>
      <c r="E461" s="80" t="str">
        <f t="shared" si="53"/>
        <v/>
      </c>
      <c r="F461" s="80" t="str">
        <f t="shared" si="54"/>
        <v/>
      </c>
      <c r="G461" s="71" t="str">
        <f t="shared" si="55"/>
        <v/>
      </c>
    </row>
    <row r="462" spans="1:7" x14ac:dyDescent="0.35">
      <c r="A462" s="79" t="str">
        <f t="shared" si="49"/>
        <v/>
      </c>
      <c r="B462" s="73" t="str">
        <f t="shared" si="50"/>
        <v/>
      </c>
      <c r="C462" s="71" t="str">
        <f t="shared" si="51"/>
        <v/>
      </c>
      <c r="D462" s="80" t="str">
        <f t="shared" si="52"/>
        <v/>
      </c>
      <c r="E462" s="80" t="str">
        <f t="shared" si="53"/>
        <v/>
      </c>
      <c r="F462" s="80" t="str">
        <f t="shared" si="54"/>
        <v/>
      </c>
      <c r="G462" s="71" t="str">
        <f t="shared" si="55"/>
        <v/>
      </c>
    </row>
    <row r="463" spans="1:7" x14ac:dyDescent="0.35">
      <c r="A463" s="79" t="str">
        <f t="shared" si="49"/>
        <v/>
      </c>
      <c r="B463" s="73" t="str">
        <f t="shared" si="50"/>
        <v/>
      </c>
      <c r="C463" s="71" t="str">
        <f t="shared" si="51"/>
        <v/>
      </c>
      <c r="D463" s="80" t="str">
        <f t="shared" si="52"/>
        <v/>
      </c>
      <c r="E463" s="80" t="str">
        <f t="shared" si="53"/>
        <v/>
      </c>
      <c r="F463" s="80" t="str">
        <f t="shared" si="54"/>
        <v/>
      </c>
      <c r="G463" s="71" t="str">
        <f t="shared" si="55"/>
        <v/>
      </c>
    </row>
    <row r="464" spans="1:7" x14ac:dyDescent="0.35">
      <c r="A464" s="79" t="str">
        <f t="shared" si="49"/>
        <v/>
      </c>
      <c r="B464" s="73" t="str">
        <f t="shared" si="50"/>
        <v/>
      </c>
      <c r="C464" s="71" t="str">
        <f t="shared" si="51"/>
        <v/>
      </c>
      <c r="D464" s="80" t="str">
        <f t="shared" si="52"/>
        <v/>
      </c>
      <c r="E464" s="80" t="str">
        <f t="shared" si="53"/>
        <v/>
      </c>
      <c r="F464" s="80" t="str">
        <f t="shared" si="54"/>
        <v/>
      </c>
      <c r="G464" s="71" t="str">
        <f t="shared" si="55"/>
        <v/>
      </c>
    </row>
    <row r="465" spans="1:7" x14ac:dyDescent="0.35">
      <c r="A465" s="79" t="str">
        <f t="shared" si="49"/>
        <v/>
      </c>
      <c r="B465" s="73" t="str">
        <f t="shared" si="50"/>
        <v/>
      </c>
      <c r="C465" s="71" t="str">
        <f t="shared" si="51"/>
        <v/>
      </c>
      <c r="D465" s="80" t="str">
        <f t="shared" si="52"/>
        <v/>
      </c>
      <c r="E465" s="80" t="str">
        <f t="shared" si="53"/>
        <v/>
      </c>
      <c r="F465" s="80" t="str">
        <f t="shared" si="54"/>
        <v/>
      </c>
      <c r="G465" s="71" t="str">
        <f t="shared" si="55"/>
        <v/>
      </c>
    </row>
    <row r="466" spans="1:7" x14ac:dyDescent="0.35">
      <c r="A466" s="79" t="str">
        <f t="shared" si="49"/>
        <v/>
      </c>
      <c r="B466" s="73" t="str">
        <f t="shared" si="50"/>
        <v/>
      </c>
      <c r="C466" s="71" t="str">
        <f t="shared" si="51"/>
        <v/>
      </c>
      <c r="D466" s="80" t="str">
        <f t="shared" si="52"/>
        <v/>
      </c>
      <c r="E466" s="80" t="str">
        <f t="shared" si="53"/>
        <v/>
      </c>
      <c r="F466" s="80" t="str">
        <f t="shared" si="54"/>
        <v/>
      </c>
      <c r="G466" s="71" t="str">
        <f t="shared" si="55"/>
        <v/>
      </c>
    </row>
    <row r="467" spans="1:7" x14ac:dyDescent="0.35">
      <c r="A467" s="79" t="str">
        <f t="shared" si="49"/>
        <v/>
      </c>
      <c r="B467" s="73" t="str">
        <f t="shared" si="50"/>
        <v/>
      </c>
      <c r="C467" s="71" t="str">
        <f t="shared" si="51"/>
        <v/>
      </c>
      <c r="D467" s="80" t="str">
        <f t="shared" si="52"/>
        <v/>
      </c>
      <c r="E467" s="80" t="str">
        <f t="shared" si="53"/>
        <v/>
      </c>
      <c r="F467" s="80" t="str">
        <f t="shared" si="54"/>
        <v/>
      </c>
      <c r="G467" s="71" t="str">
        <f t="shared" si="55"/>
        <v/>
      </c>
    </row>
    <row r="468" spans="1:7" x14ac:dyDescent="0.35">
      <c r="A468" s="79" t="str">
        <f t="shared" si="49"/>
        <v/>
      </c>
      <c r="B468" s="73" t="str">
        <f t="shared" si="50"/>
        <v/>
      </c>
      <c r="C468" s="71" t="str">
        <f t="shared" si="51"/>
        <v/>
      </c>
      <c r="D468" s="80" t="str">
        <f t="shared" si="52"/>
        <v/>
      </c>
      <c r="E468" s="80" t="str">
        <f t="shared" si="53"/>
        <v/>
      </c>
      <c r="F468" s="80" t="str">
        <f t="shared" si="54"/>
        <v/>
      </c>
      <c r="G468" s="71" t="str">
        <f t="shared" si="55"/>
        <v/>
      </c>
    </row>
    <row r="469" spans="1:7" x14ac:dyDescent="0.35">
      <c r="A469" s="79" t="str">
        <f t="shared" si="49"/>
        <v/>
      </c>
      <c r="B469" s="73" t="str">
        <f t="shared" si="50"/>
        <v/>
      </c>
      <c r="C469" s="71" t="str">
        <f t="shared" si="51"/>
        <v/>
      </c>
      <c r="D469" s="80" t="str">
        <f t="shared" si="52"/>
        <v/>
      </c>
      <c r="E469" s="80" t="str">
        <f t="shared" si="53"/>
        <v/>
      </c>
      <c r="F469" s="80" t="str">
        <f t="shared" si="54"/>
        <v/>
      </c>
      <c r="G469" s="71" t="str">
        <f t="shared" si="55"/>
        <v/>
      </c>
    </row>
    <row r="470" spans="1:7" x14ac:dyDescent="0.35">
      <c r="A470" s="79" t="str">
        <f t="shared" si="49"/>
        <v/>
      </c>
      <c r="B470" s="73" t="str">
        <f t="shared" si="50"/>
        <v/>
      </c>
      <c r="C470" s="71" t="str">
        <f t="shared" si="51"/>
        <v/>
      </c>
      <c r="D470" s="80" t="str">
        <f t="shared" si="52"/>
        <v/>
      </c>
      <c r="E470" s="80" t="str">
        <f t="shared" si="53"/>
        <v/>
      </c>
      <c r="F470" s="80" t="str">
        <f t="shared" si="54"/>
        <v/>
      </c>
      <c r="G470" s="71" t="str">
        <f t="shared" si="55"/>
        <v/>
      </c>
    </row>
    <row r="471" spans="1:7" x14ac:dyDescent="0.35">
      <c r="A471" s="79" t="str">
        <f t="shared" si="49"/>
        <v/>
      </c>
      <c r="B471" s="73" t="str">
        <f t="shared" si="50"/>
        <v/>
      </c>
      <c r="C471" s="71" t="str">
        <f t="shared" si="51"/>
        <v/>
      </c>
      <c r="D471" s="80" t="str">
        <f t="shared" si="52"/>
        <v/>
      </c>
      <c r="E471" s="80" t="str">
        <f t="shared" si="53"/>
        <v/>
      </c>
      <c r="F471" s="80" t="str">
        <f t="shared" si="54"/>
        <v/>
      </c>
      <c r="G471" s="71" t="str">
        <f t="shared" si="55"/>
        <v/>
      </c>
    </row>
    <row r="472" spans="1:7" x14ac:dyDescent="0.35">
      <c r="A472" s="79" t="str">
        <f t="shared" si="49"/>
        <v/>
      </c>
      <c r="B472" s="73" t="str">
        <f t="shared" si="50"/>
        <v/>
      </c>
      <c r="C472" s="71" t="str">
        <f t="shared" si="51"/>
        <v/>
      </c>
      <c r="D472" s="80" t="str">
        <f t="shared" si="52"/>
        <v/>
      </c>
      <c r="E472" s="80" t="str">
        <f t="shared" si="53"/>
        <v/>
      </c>
      <c r="F472" s="80" t="str">
        <f t="shared" si="54"/>
        <v/>
      </c>
      <c r="G472" s="71" t="str">
        <f t="shared" si="55"/>
        <v/>
      </c>
    </row>
    <row r="473" spans="1:7" x14ac:dyDescent="0.35">
      <c r="A473" s="79" t="str">
        <f t="shared" si="49"/>
        <v/>
      </c>
      <c r="B473" s="73" t="str">
        <f t="shared" si="50"/>
        <v/>
      </c>
      <c r="C473" s="71" t="str">
        <f t="shared" si="51"/>
        <v/>
      </c>
      <c r="D473" s="80" t="str">
        <f t="shared" si="52"/>
        <v/>
      </c>
      <c r="E473" s="80" t="str">
        <f t="shared" si="53"/>
        <v/>
      </c>
      <c r="F473" s="80" t="str">
        <f t="shared" si="54"/>
        <v/>
      </c>
      <c r="G473" s="71" t="str">
        <f t="shared" si="55"/>
        <v/>
      </c>
    </row>
    <row r="474" spans="1:7" x14ac:dyDescent="0.35">
      <c r="A474" s="79" t="str">
        <f t="shared" si="49"/>
        <v/>
      </c>
      <c r="B474" s="73" t="str">
        <f t="shared" si="50"/>
        <v/>
      </c>
      <c r="C474" s="71" t="str">
        <f t="shared" si="51"/>
        <v/>
      </c>
      <c r="D474" s="80" t="str">
        <f t="shared" si="52"/>
        <v/>
      </c>
      <c r="E474" s="80" t="str">
        <f t="shared" si="53"/>
        <v/>
      </c>
      <c r="F474" s="80" t="str">
        <f t="shared" si="54"/>
        <v/>
      </c>
      <c r="G474" s="71" t="str">
        <f t="shared" si="55"/>
        <v/>
      </c>
    </row>
    <row r="475" spans="1:7" x14ac:dyDescent="0.35">
      <c r="A475" s="79" t="str">
        <f t="shared" si="49"/>
        <v/>
      </c>
      <c r="B475" s="73" t="str">
        <f t="shared" si="50"/>
        <v/>
      </c>
      <c r="C475" s="71" t="str">
        <f t="shared" si="51"/>
        <v/>
      </c>
      <c r="D475" s="80" t="str">
        <f t="shared" si="52"/>
        <v/>
      </c>
      <c r="E475" s="80" t="str">
        <f t="shared" si="53"/>
        <v/>
      </c>
      <c r="F475" s="80" t="str">
        <f t="shared" si="54"/>
        <v/>
      </c>
      <c r="G475" s="71" t="str">
        <f t="shared" si="55"/>
        <v/>
      </c>
    </row>
    <row r="476" spans="1:7" x14ac:dyDescent="0.35">
      <c r="A476" s="79" t="str">
        <f t="shared" si="49"/>
        <v/>
      </c>
      <c r="B476" s="73" t="str">
        <f t="shared" si="50"/>
        <v/>
      </c>
      <c r="C476" s="71" t="str">
        <f t="shared" si="51"/>
        <v/>
      </c>
      <c r="D476" s="80" t="str">
        <f t="shared" si="52"/>
        <v/>
      </c>
      <c r="E476" s="80" t="str">
        <f t="shared" si="53"/>
        <v/>
      </c>
      <c r="F476" s="80" t="str">
        <f t="shared" si="54"/>
        <v/>
      </c>
      <c r="G476" s="71" t="str">
        <f t="shared" si="55"/>
        <v/>
      </c>
    </row>
    <row r="477" spans="1:7" x14ac:dyDescent="0.35">
      <c r="A477" s="79" t="str">
        <f t="shared" si="49"/>
        <v/>
      </c>
      <c r="B477" s="73" t="str">
        <f t="shared" si="50"/>
        <v/>
      </c>
      <c r="C477" s="71" t="str">
        <f t="shared" si="51"/>
        <v/>
      </c>
      <c r="D477" s="80" t="str">
        <f t="shared" si="52"/>
        <v/>
      </c>
      <c r="E477" s="80" t="str">
        <f t="shared" si="53"/>
        <v/>
      </c>
      <c r="F477" s="80" t="str">
        <f t="shared" si="54"/>
        <v/>
      </c>
      <c r="G477" s="71" t="str">
        <f t="shared" si="55"/>
        <v/>
      </c>
    </row>
    <row r="478" spans="1:7" x14ac:dyDescent="0.35">
      <c r="A478" s="79" t="str">
        <f t="shared" si="49"/>
        <v/>
      </c>
      <c r="B478" s="73" t="str">
        <f t="shared" si="50"/>
        <v/>
      </c>
      <c r="C478" s="71" t="str">
        <f t="shared" si="51"/>
        <v/>
      </c>
      <c r="D478" s="80" t="str">
        <f t="shared" si="52"/>
        <v/>
      </c>
      <c r="E478" s="80" t="str">
        <f t="shared" si="53"/>
        <v/>
      </c>
      <c r="F478" s="80" t="str">
        <f t="shared" si="54"/>
        <v/>
      </c>
      <c r="G478" s="71" t="str">
        <f t="shared" si="55"/>
        <v/>
      </c>
    </row>
    <row r="479" spans="1:7" x14ac:dyDescent="0.35">
      <c r="A479" s="79" t="str">
        <f t="shared" si="49"/>
        <v/>
      </c>
      <c r="B479" s="73" t="str">
        <f t="shared" si="50"/>
        <v/>
      </c>
      <c r="C479" s="71" t="str">
        <f t="shared" si="51"/>
        <v/>
      </c>
      <c r="D479" s="80" t="str">
        <f t="shared" si="52"/>
        <v/>
      </c>
      <c r="E479" s="80" t="str">
        <f t="shared" si="53"/>
        <v/>
      </c>
      <c r="F479" s="80" t="str">
        <f t="shared" si="54"/>
        <v/>
      </c>
      <c r="G479" s="71" t="str">
        <f t="shared" si="55"/>
        <v/>
      </c>
    </row>
    <row r="480" spans="1:7" x14ac:dyDescent="0.35">
      <c r="A480" s="79" t="str">
        <f t="shared" si="49"/>
        <v/>
      </c>
      <c r="B480" s="73" t="str">
        <f t="shared" si="50"/>
        <v/>
      </c>
      <c r="C480" s="71" t="str">
        <f t="shared" si="51"/>
        <v/>
      </c>
      <c r="D480" s="80" t="str">
        <f t="shared" si="52"/>
        <v/>
      </c>
      <c r="E480" s="80" t="str">
        <f t="shared" si="53"/>
        <v/>
      </c>
      <c r="F480" s="80" t="str">
        <f t="shared" si="54"/>
        <v/>
      </c>
      <c r="G480" s="71" t="str">
        <f t="shared" si="55"/>
        <v/>
      </c>
    </row>
    <row r="481" spans="1:7" x14ac:dyDescent="0.35">
      <c r="A481" s="79" t="str">
        <f t="shared" si="49"/>
        <v/>
      </c>
      <c r="B481" s="73" t="str">
        <f t="shared" si="50"/>
        <v/>
      </c>
      <c r="C481" s="71" t="str">
        <f t="shared" si="51"/>
        <v/>
      </c>
      <c r="D481" s="80" t="str">
        <f t="shared" si="52"/>
        <v/>
      </c>
      <c r="E481" s="80" t="str">
        <f t="shared" si="53"/>
        <v/>
      </c>
      <c r="F481" s="80" t="str">
        <f t="shared" si="54"/>
        <v/>
      </c>
      <c r="G481" s="71" t="str">
        <f t="shared" si="55"/>
        <v/>
      </c>
    </row>
    <row r="482" spans="1:7" x14ac:dyDescent="0.35">
      <c r="A482" s="79" t="str">
        <f t="shared" si="49"/>
        <v/>
      </c>
      <c r="B482" s="73" t="str">
        <f t="shared" si="50"/>
        <v/>
      </c>
      <c r="C482" s="71" t="str">
        <f t="shared" si="51"/>
        <v/>
      </c>
      <c r="D482" s="80" t="str">
        <f t="shared" si="52"/>
        <v/>
      </c>
      <c r="E482" s="80" t="str">
        <f t="shared" si="53"/>
        <v/>
      </c>
      <c r="F482" s="80" t="str">
        <f t="shared" si="54"/>
        <v/>
      </c>
      <c r="G482" s="71" t="str">
        <f t="shared" si="55"/>
        <v/>
      </c>
    </row>
    <row r="483" spans="1:7" x14ac:dyDescent="0.35">
      <c r="A483" s="79" t="str">
        <f t="shared" si="49"/>
        <v/>
      </c>
      <c r="B483" s="73" t="str">
        <f t="shared" si="50"/>
        <v/>
      </c>
      <c r="C483" s="71" t="str">
        <f t="shared" si="51"/>
        <v/>
      </c>
      <c r="D483" s="80" t="str">
        <f t="shared" si="52"/>
        <v/>
      </c>
      <c r="E483" s="80" t="str">
        <f t="shared" si="53"/>
        <v/>
      </c>
      <c r="F483" s="80" t="str">
        <f t="shared" si="54"/>
        <v/>
      </c>
      <c r="G483" s="71" t="str">
        <f t="shared" si="55"/>
        <v/>
      </c>
    </row>
    <row r="484" spans="1:7" x14ac:dyDescent="0.35">
      <c r="A484" s="79" t="str">
        <f t="shared" si="49"/>
        <v/>
      </c>
      <c r="B484" s="73" t="str">
        <f t="shared" si="50"/>
        <v/>
      </c>
      <c r="C484" s="71" t="str">
        <f t="shared" si="51"/>
        <v/>
      </c>
      <c r="D484" s="80" t="str">
        <f t="shared" si="52"/>
        <v/>
      </c>
      <c r="E484" s="80" t="str">
        <f t="shared" si="53"/>
        <v/>
      </c>
      <c r="F484" s="80" t="str">
        <f t="shared" si="54"/>
        <v/>
      </c>
      <c r="G484" s="71" t="str">
        <f t="shared" si="55"/>
        <v/>
      </c>
    </row>
    <row r="485" spans="1:7" x14ac:dyDescent="0.35">
      <c r="A485" s="79" t="str">
        <f t="shared" si="49"/>
        <v/>
      </c>
      <c r="B485" s="73" t="str">
        <f t="shared" si="50"/>
        <v/>
      </c>
      <c r="C485" s="71" t="str">
        <f t="shared" si="51"/>
        <v/>
      </c>
      <c r="D485" s="80" t="str">
        <f t="shared" si="52"/>
        <v/>
      </c>
      <c r="E485" s="80" t="str">
        <f t="shared" si="53"/>
        <v/>
      </c>
      <c r="F485" s="80" t="str">
        <f t="shared" si="54"/>
        <v/>
      </c>
      <c r="G485" s="71" t="str">
        <f t="shared" si="55"/>
        <v/>
      </c>
    </row>
    <row r="486" spans="1:7" x14ac:dyDescent="0.35">
      <c r="A486" s="79" t="str">
        <f t="shared" si="49"/>
        <v/>
      </c>
      <c r="B486" s="73" t="str">
        <f t="shared" si="50"/>
        <v/>
      </c>
      <c r="C486" s="71" t="str">
        <f t="shared" si="51"/>
        <v/>
      </c>
      <c r="D486" s="80" t="str">
        <f t="shared" si="52"/>
        <v/>
      </c>
      <c r="E486" s="80" t="str">
        <f t="shared" si="53"/>
        <v/>
      </c>
      <c r="F486" s="80" t="str">
        <f t="shared" si="54"/>
        <v/>
      </c>
      <c r="G486" s="71" t="str">
        <f t="shared" si="55"/>
        <v/>
      </c>
    </row>
    <row r="487" spans="1:7" x14ac:dyDescent="0.35">
      <c r="A487" s="79" t="str">
        <f t="shared" si="49"/>
        <v/>
      </c>
      <c r="B487" s="73" t="str">
        <f t="shared" si="50"/>
        <v/>
      </c>
      <c r="C487" s="71" t="str">
        <f t="shared" si="51"/>
        <v/>
      </c>
      <c r="D487" s="80" t="str">
        <f t="shared" si="52"/>
        <v/>
      </c>
      <c r="E487" s="80" t="str">
        <f t="shared" si="53"/>
        <v/>
      </c>
      <c r="F487" s="80" t="str">
        <f t="shared" si="54"/>
        <v/>
      </c>
      <c r="G487" s="71" t="str">
        <f t="shared" si="55"/>
        <v/>
      </c>
    </row>
    <row r="488" spans="1:7" x14ac:dyDescent="0.35">
      <c r="A488" s="79" t="str">
        <f t="shared" si="49"/>
        <v/>
      </c>
      <c r="B488" s="73" t="str">
        <f t="shared" si="50"/>
        <v/>
      </c>
      <c r="C488" s="71" t="str">
        <f t="shared" si="51"/>
        <v/>
      </c>
      <c r="D488" s="80" t="str">
        <f t="shared" si="52"/>
        <v/>
      </c>
      <c r="E488" s="80" t="str">
        <f t="shared" si="53"/>
        <v/>
      </c>
      <c r="F488" s="80" t="str">
        <f t="shared" si="54"/>
        <v/>
      </c>
      <c r="G488" s="71" t="str">
        <f t="shared" si="55"/>
        <v/>
      </c>
    </row>
    <row r="489" spans="1:7" x14ac:dyDescent="0.35">
      <c r="A489" s="79" t="str">
        <f t="shared" si="49"/>
        <v/>
      </c>
      <c r="B489" s="73" t="str">
        <f t="shared" si="50"/>
        <v/>
      </c>
      <c r="C489" s="71" t="str">
        <f t="shared" si="51"/>
        <v/>
      </c>
      <c r="D489" s="80" t="str">
        <f t="shared" si="52"/>
        <v/>
      </c>
      <c r="E489" s="80" t="str">
        <f t="shared" si="53"/>
        <v/>
      </c>
      <c r="F489" s="80" t="str">
        <f t="shared" si="54"/>
        <v/>
      </c>
      <c r="G489" s="71" t="str">
        <f t="shared" si="55"/>
        <v/>
      </c>
    </row>
    <row r="490" spans="1:7" x14ac:dyDescent="0.35">
      <c r="A490" s="79" t="str">
        <f t="shared" si="49"/>
        <v/>
      </c>
      <c r="B490" s="73" t="str">
        <f t="shared" si="50"/>
        <v/>
      </c>
      <c r="C490" s="71" t="str">
        <f t="shared" si="51"/>
        <v/>
      </c>
      <c r="D490" s="80" t="str">
        <f t="shared" si="52"/>
        <v/>
      </c>
      <c r="E490" s="80" t="str">
        <f t="shared" si="53"/>
        <v/>
      </c>
      <c r="F490" s="80" t="str">
        <f t="shared" si="54"/>
        <v/>
      </c>
      <c r="G490" s="71" t="str">
        <f t="shared" si="55"/>
        <v/>
      </c>
    </row>
    <row r="491" spans="1:7" x14ac:dyDescent="0.35">
      <c r="A491" s="79" t="str">
        <f t="shared" si="49"/>
        <v/>
      </c>
      <c r="B491" s="73" t="str">
        <f t="shared" si="50"/>
        <v/>
      </c>
      <c r="C491" s="71" t="str">
        <f t="shared" si="51"/>
        <v/>
      </c>
      <c r="D491" s="80" t="str">
        <f t="shared" si="52"/>
        <v/>
      </c>
      <c r="E491" s="80" t="str">
        <f t="shared" si="53"/>
        <v/>
      </c>
      <c r="F491" s="80" t="str">
        <f t="shared" si="54"/>
        <v/>
      </c>
      <c r="G491" s="71" t="str">
        <f t="shared" si="55"/>
        <v/>
      </c>
    </row>
    <row r="492" spans="1:7" x14ac:dyDescent="0.35">
      <c r="A492" s="79" t="str">
        <f t="shared" si="49"/>
        <v/>
      </c>
      <c r="B492" s="73" t="str">
        <f t="shared" si="50"/>
        <v/>
      </c>
      <c r="C492" s="71" t="str">
        <f t="shared" si="51"/>
        <v/>
      </c>
      <c r="D492" s="80" t="str">
        <f t="shared" si="52"/>
        <v/>
      </c>
      <c r="E492" s="80" t="str">
        <f t="shared" si="53"/>
        <v/>
      </c>
      <c r="F492" s="80" t="str">
        <f t="shared" si="54"/>
        <v/>
      </c>
      <c r="G492" s="71" t="str">
        <f t="shared" si="55"/>
        <v/>
      </c>
    </row>
    <row r="493" spans="1:7" x14ac:dyDescent="0.35">
      <c r="A493" s="79" t="str">
        <f t="shared" si="49"/>
        <v/>
      </c>
      <c r="B493" s="73" t="str">
        <f t="shared" si="50"/>
        <v/>
      </c>
      <c r="C493" s="71" t="str">
        <f t="shared" si="51"/>
        <v/>
      </c>
      <c r="D493" s="80" t="str">
        <f t="shared" si="52"/>
        <v/>
      </c>
      <c r="E493" s="80" t="str">
        <f t="shared" si="53"/>
        <v/>
      </c>
      <c r="F493" s="80" t="str">
        <f t="shared" si="54"/>
        <v/>
      </c>
      <c r="G493" s="71" t="str">
        <f t="shared" si="55"/>
        <v/>
      </c>
    </row>
    <row r="494" spans="1:7" x14ac:dyDescent="0.35">
      <c r="A494" s="79" t="str">
        <f t="shared" si="49"/>
        <v/>
      </c>
      <c r="B494" s="73" t="str">
        <f t="shared" si="50"/>
        <v/>
      </c>
      <c r="C494" s="71" t="str">
        <f t="shared" si="51"/>
        <v/>
      </c>
      <c r="D494" s="80" t="str">
        <f t="shared" si="52"/>
        <v/>
      </c>
      <c r="E494" s="80" t="str">
        <f t="shared" si="53"/>
        <v/>
      </c>
      <c r="F494" s="80" t="str">
        <f t="shared" si="54"/>
        <v/>
      </c>
      <c r="G494" s="71" t="str">
        <f t="shared" si="55"/>
        <v/>
      </c>
    </row>
    <row r="495" spans="1:7" x14ac:dyDescent="0.35">
      <c r="A495" s="79" t="str">
        <f t="shared" si="49"/>
        <v/>
      </c>
      <c r="B495" s="73" t="str">
        <f t="shared" si="50"/>
        <v/>
      </c>
      <c r="C495" s="71" t="str">
        <f t="shared" si="51"/>
        <v/>
      </c>
      <c r="D495" s="80" t="str">
        <f t="shared" si="52"/>
        <v/>
      </c>
      <c r="E495" s="80" t="str">
        <f t="shared" si="53"/>
        <v/>
      </c>
      <c r="F495" s="80" t="str">
        <f t="shared" si="54"/>
        <v/>
      </c>
      <c r="G495" s="71" t="str">
        <f t="shared" si="55"/>
        <v/>
      </c>
    </row>
    <row r="496" spans="1:7" x14ac:dyDescent="0.35">
      <c r="A496" s="79" t="str">
        <f t="shared" si="49"/>
        <v/>
      </c>
      <c r="B496" s="73" t="str">
        <f t="shared" si="50"/>
        <v/>
      </c>
      <c r="C496" s="71" t="str">
        <f t="shared" si="51"/>
        <v/>
      </c>
      <c r="D496" s="80" t="str">
        <f t="shared" si="52"/>
        <v/>
      </c>
      <c r="E496" s="80" t="str">
        <f t="shared" si="53"/>
        <v/>
      </c>
      <c r="F496" s="80" t="str">
        <f t="shared" si="54"/>
        <v/>
      </c>
      <c r="G496" s="71" t="str">
        <f t="shared" si="55"/>
        <v/>
      </c>
    </row>
    <row r="497" spans="1:7" x14ac:dyDescent="0.35">
      <c r="A497" s="79" t="str">
        <f t="shared" si="49"/>
        <v/>
      </c>
      <c r="B497" s="73" t="str">
        <f t="shared" si="50"/>
        <v/>
      </c>
      <c r="C497" s="71" t="str">
        <f t="shared" si="51"/>
        <v/>
      </c>
      <c r="D497" s="80" t="str">
        <f t="shared" si="52"/>
        <v/>
      </c>
      <c r="E497" s="80" t="str">
        <f t="shared" si="53"/>
        <v/>
      </c>
      <c r="F497" s="80" t="str">
        <f t="shared" si="54"/>
        <v/>
      </c>
      <c r="G497" s="71" t="str">
        <f t="shared" si="55"/>
        <v/>
      </c>
    </row>
    <row r="498" spans="1:7" x14ac:dyDescent="0.35">
      <c r="A498" s="79" t="str">
        <f t="shared" si="49"/>
        <v/>
      </c>
      <c r="B498" s="73" t="str">
        <f t="shared" si="50"/>
        <v/>
      </c>
      <c r="C498" s="71" t="str">
        <f t="shared" si="51"/>
        <v/>
      </c>
      <c r="D498" s="80" t="str">
        <f t="shared" si="52"/>
        <v/>
      </c>
      <c r="E498" s="80" t="str">
        <f t="shared" si="53"/>
        <v/>
      </c>
      <c r="F498" s="80" t="str">
        <f t="shared" si="54"/>
        <v/>
      </c>
      <c r="G498" s="71" t="str">
        <f t="shared" si="55"/>
        <v/>
      </c>
    </row>
    <row r="499" spans="1:7" x14ac:dyDescent="0.35">
      <c r="A499" s="79" t="str">
        <f t="shared" si="49"/>
        <v/>
      </c>
      <c r="B499" s="73" t="str">
        <f t="shared" si="50"/>
        <v/>
      </c>
      <c r="C499" s="71" t="str">
        <f t="shared" si="51"/>
        <v/>
      </c>
      <c r="D499" s="80" t="str">
        <f t="shared" si="52"/>
        <v/>
      </c>
      <c r="E499" s="80" t="str">
        <f t="shared" si="53"/>
        <v/>
      </c>
      <c r="F499" s="80" t="str">
        <f t="shared" si="54"/>
        <v/>
      </c>
      <c r="G499" s="71" t="str">
        <f t="shared" si="55"/>
        <v/>
      </c>
    </row>
    <row r="500" spans="1:7" x14ac:dyDescent="0.35">
      <c r="A500" s="79" t="str">
        <f t="shared" si="49"/>
        <v/>
      </c>
      <c r="B500" s="73" t="str">
        <f t="shared" si="50"/>
        <v/>
      </c>
      <c r="C500" s="71" t="str">
        <f t="shared" si="51"/>
        <v/>
      </c>
      <c r="D500" s="80" t="str">
        <f t="shared" si="52"/>
        <v/>
      </c>
      <c r="E500" s="80" t="str">
        <f t="shared" si="53"/>
        <v/>
      </c>
      <c r="F500" s="80" t="str">
        <f t="shared" si="54"/>
        <v/>
      </c>
      <c r="G500" s="71" t="str">
        <f t="shared" si="55"/>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12D6-F18D-42FB-9677-6B243809E87B}">
  <dimension ref="A1:M500"/>
  <sheetViews>
    <sheetView workbookViewId="0">
      <selection activeCell="B4" sqref="B4"/>
    </sheetView>
  </sheetViews>
  <sheetFormatPr defaultColWidth="9.1796875" defaultRowHeight="14.5" x14ac:dyDescent="0.35"/>
  <cols>
    <col min="1" max="1" width="9.1796875" style="74"/>
    <col min="2" max="2" width="7.81640625" style="74" customWidth="1"/>
    <col min="3" max="3" width="14.54296875" style="74" customWidth="1"/>
    <col min="4" max="4" width="14.453125" style="74" customWidth="1"/>
    <col min="5" max="6" width="14.54296875" style="74" customWidth="1"/>
    <col min="7" max="7" width="14.54296875" style="93" customWidth="1"/>
    <col min="8" max="16384" width="9.1796875" style="74"/>
  </cols>
  <sheetData>
    <row r="1" spans="1:13" x14ac:dyDescent="0.35">
      <c r="A1" s="66"/>
      <c r="B1" s="66"/>
      <c r="C1" s="66"/>
      <c r="D1" s="66"/>
      <c r="E1" s="66"/>
      <c r="F1" s="66"/>
      <c r="G1" s="67"/>
    </row>
    <row r="2" spans="1:13" x14ac:dyDescent="0.35">
      <c r="A2" s="66"/>
      <c r="B2" s="66"/>
      <c r="C2" s="66"/>
      <c r="D2" s="66"/>
      <c r="E2" s="66"/>
      <c r="F2" s="68"/>
      <c r="G2" s="69"/>
    </row>
    <row r="3" spans="1:13" x14ac:dyDescent="0.35">
      <c r="A3" s="66"/>
      <c r="B3" s="66"/>
      <c r="C3" s="66"/>
      <c r="D3" s="66"/>
      <c r="E3" s="66"/>
      <c r="F3" s="68"/>
      <c r="G3" s="69"/>
    </row>
    <row r="4" spans="1:13" ht="21" x14ac:dyDescent="0.5">
      <c r="A4" s="66"/>
      <c r="B4" s="111" t="s">
        <v>47</v>
      </c>
      <c r="C4" s="112"/>
      <c r="D4" s="112"/>
      <c r="E4" s="68"/>
      <c r="F4" s="113" t="str">
        <f>'Lisa 3'!D7</f>
        <v>Kalevi tn 1, Tartu linn</v>
      </c>
      <c r="G4" s="114"/>
      <c r="K4" s="93"/>
      <c r="L4" s="92"/>
    </row>
    <row r="5" spans="1:13" x14ac:dyDescent="0.35">
      <c r="A5" s="66"/>
      <c r="B5" s="112"/>
      <c r="C5" s="112"/>
      <c r="D5" s="112"/>
      <c r="E5" s="112"/>
      <c r="F5" s="115"/>
      <c r="G5" s="112"/>
      <c r="K5" s="91"/>
      <c r="L5" s="92"/>
    </row>
    <row r="6" spans="1:13" x14ac:dyDescent="0.35">
      <c r="A6" s="66"/>
      <c r="B6" s="116" t="s">
        <v>50</v>
      </c>
      <c r="C6" s="117"/>
      <c r="D6" s="118"/>
      <c r="E6" s="119">
        <v>45931</v>
      </c>
      <c r="F6" s="120"/>
      <c r="G6" s="112"/>
      <c r="K6" s="81"/>
      <c r="L6" s="81"/>
    </row>
    <row r="7" spans="1:13" x14ac:dyDescent="0.35">
      <c r="A7" s="66"/>
      <c r="B7" s="121" t="s">
        <v>52</v>
      </c>
      <c r="C7" s="68"/>
      <c r="D7" s="122"/>
      <c r="E7" s="123">
        <v>120</v>
      </c>
      <c r="F7" s="124" t="s">
        <v>53</v>
      </c>
      <c r="G7" s="112"/>
      <c r="K7" s="83"/>
      <c r="L7" s="83"/>
    </row>
    <row r="8" spans="1:13" x14ac:dyDescent="0.35">
      <c r="A8" s="66"/>
      <c r="B8" s="121" t="s">
        <v>60</v>
      </c>
      <c r="C8" s="68"/>
      <c r="D8" s="125">
        <f>E6-1</f>
        <v>45930</v>
      </c>
      <c r="E8" s="126">
        <v>327289.60432667547</v>
      </c>
      <c r="F8" s="124" t="s">
        <v>56</v>
      </c>
      <c r="G8" s="112"/>
      <c r="K8" s="83"/>
      <c r="L8" s="83"/>
    </row>
    <row r="9" spans="1:13" x14ac:dyDescent="0.35">
      <c r="A9" s="66"/>
      <c r="B9" s="121" t="s">
        <v>61</v>
      </c>
      <c r="C9" s="68"/>
      <c r="D9" s="125">
        <f>EOMONTH(D8,E7)</f>
        <v>49582</v>
      </c>
      <c r="E9" s="126">
        <v>0</v>
      </c>
      <c r="F9" s="124" t="s">
        <v>56</v>
      </c>
      <c r="G9" s="127"/>
      <c r="K9" s="83"/>
      <c r="L9" s="83"/>
    </row>
    <row r="10" spans="1:13" x14ac:dyDescent="0.35">
      <c r="A10" s="66"/>
      <c r="B10" s="121" t="s">
        <v>59</v>
      </c>
      <c r="C10" s="68"/>
      <c r="D10" s="122"/>
      <c r="E10" s="128">
        <v>1</v>
      </c>
      <c r="F10" s="124"/>
      <c r="G10" s="112"/>
      <c r="K10" s="84"/>
      <c r="L10" s="84"/>
    </row>
    <row r="11" spans="1:13" x14ac:dyDescent="0.35">
      <c r="A11" s="66"/>
      <c r="B11" s="129" t="s">
        <v>75</v>
      </c>
      <c r="C11" s="130"/>
      <c r="D11" s="131"/>
      <c r="E11" s="132">
        <v>5.8000000000000003E-2</v>
      </c>
      <c r="F11" s="133"/>
      <c r="G11" s="112"/>
      <c r="K11" s="83"/>
      <c r="L11" s="83"/>
      <c r="M11" s="84"/>
    </row>
    <row r="12" spans="1:13" x14ac:dyDescent="0.35">
      <c r="A12" s="66"/>
      <c r="B12" s="75"/>
      <c r="C12" s="73"/>
      <c r="E12" s="77"/>
      <c r="F12" s="75"/>
      <c r="G12" s="76"/>
      <c r="K12" s="83"/>
      <c r="L12" s="83"/>
      <c r="M12" s="84"/>
    </row>
    <row r="13" spans="1:13" x14ac:dyDescent="0.35">
      <c r="G13" s="74"/>
      <c r="K13" s="83"/>
      <c r="L13" s="83"/>
      <c r="M13" s="84"/>
    </row>
    <row r="14" spans="1:13" ht="15" thickBot="1" x14ac:dyDescent="0.4">
      <c r="A14" s="78" t="s">
        <v>62</v>
      </c>
      <c r="B14" s="78" t="s">
        <v>63</v>
      </c>
      <c r="C14" s="78" t="s">
        <v>64</v>
      </c>
      <c r="D14" s="78" t="s">
        <v>65</v>
      </c>
      <c r="E14" s="78" t="s">
        <v>66</v>
      </c>
      <c r="F14" s="78" t="s">
        <v>67</v>
      </c>
      <c r="G14" s="78" t="s">
        <v>68</v>
      </c>
      <c r="K14" s="83"/>
      <c r="L14" s="83"/>
      <c r="M14" s="84"/>
    </row>
    <row r="15" spans="1:13" x14ac:dyDescent="0.35">
      <c r="A15" s="79">
        <f>IF(B15="","",E6)</f>
        <v>45931</v>
      </c>
      <c r="B15" s="73">
        <f>IF(E7&gt;0,1,"")</f>
        <v>1</v>
      </c>
      <c r="C15" s="71">
        <f>IF(B15="","",E8)</f>
        <v>327289.60432667547</v>
      </c>
      <c r="D15" s="80">
        <f>IF(B15="","",IPMT($E$11/12,B15,$E$7,-$E$8,$E$9,0))</f>
        <v>1581.8997542455982</v>
      </c>
      <c r="E15" s="80">
        <f>IF(B15="","",PPMT($E$11/12,B15,$E$7,-$E$8,$E$9,0))</f>
        <v>2018.9015285034739</v>
      </c>
      <c r="F15" s="80">
        <f>IF(B15="","",SUM(D15:E15))</f>
        <v>3600.801282749072</v>
      </c>
      <c r="G15" s="71">
        <f>IF(B15="","",SUM(C15)-SUM(E15))</f>
        <v>325270.70279817202</v>
      </c>
      <c r="K15" s="83"/>
      <c r="L15" s="83"/>
      <c r="M15" s="84"/>
    </row>
    <row r="16" spans="1:13" x14ac:dyDescent="0.35">
      <c r="A16" s="79">
        <f>IF(B16="","",EDATE(A15,1))</f>
        <v>45962</v>
      </c>
      <c r="B16" s="73">
        <f>IF(B15="","",IF(SUM(B15)+1&lt;=$E$7,SUM(B15)+1,""))</f>
        <v>2</v>
      </c>
      <c r="C16" s="71">
        <f>IF(B16="","",G15)</f>
        <v>325270.70279817202</v>
      </c>
      <c r="D16" s="80">
        <f>IF(B16="","",IPMT($E$11/12,B16,$E$7,-$E$8,$E$9,0))</f>
        <v>1572.1417301911645</v>
      </c>
      <c r="E16" s="80">
        <f>IF(B16="","",PPMT($E$11/12,B16,$E$7,-$E$8,$E$9,0))</f>
        <v>2028.6595525579075</v>
      </c>
      <c r="F16" s="80">
        <f t="shared" ref="F16:F74" si="0">IF(B16="","",SUM(D16:E16))</f>
        <v>3600.801282749072</v>
      </c>
      <c r="G16" s="71">
        <f t="shared" ref="G16:G79" si="1">IF(B16="","",SUM(C16)-SUM(E16))</f>
        <v>323242.0432456141</v>
      </c>
      <c r="K16" s="83"/>
      <c r="L16" s="83"/>
      <c r="M16" s="84"/>
    </row>
    <row r="17" spans="1:13" x14ac:dyDescent="0.35">
      <c r="A17" s="79">
        <f t="shared" ref="A17:A80" si="2">IF(B17="","",EDATE(A16,1))</f>
        <v>45992</v>
      </c>
      <c r="B17" s="73">
        <f t="shared" ref="B17:B80" si="3">IF(B16="","",IF(SUM(B16)+1&lt;=$E$7,SUM(B16)+1,""))</f>
        <v>3</v>
      </c>
      <c r="C17" s="71">
        <f t="shared" ref="C17:C80" si="4">IF(B17="","",G16)</f>
        <v>323242.0432456141</v>
      </c>
      <c r="D17" s="80">
        <f t="shared" ref="D17:D80" si="5">IF(B17="","",IPMT($E$11/12,B17,$E$7,-$E$8,$E$9,0))</f>
        <v>1562.3365423538016</v>
      </c>
      <c r="E17" s="80">
        <f t="shared" ref="E17:E80" si="6">IF(B17="","",PPMT($E$11/12,B17,$E$7,-$E$8,$E$9,0))</f>
        <v>2038.4647403952704</v>
      </c>
      <c r="F17" s="80">
        <f t="shared" si="0"/>
        <v>3600.801282749072</v>
      </c>
      <c r="G17" s="71">
        <f t="shared" si="1"/>
        <v>321203.57850521884</v>
      </c>
      <c r="K17" s="83"/>
      <c r="L17" s="83"/>
      <c r="M17" s="84"/>
    </row>
    <row r="18" spans="1:13" x14ac:dyDescent="0.35">
      <c r="A18" s="79">
        <f t="shared" si="2"/>
        <v>46023</v>
      </c>
      <c r="B18" s="73">
        <f t="shared" si="3"/>
        <v>4</v>
      </c>
      <c r="C18" s="71">
        <f t="shared" si="4"/>
        <v>321203.57850521884</v>
      </c>
      <c r="D18" s="80">
        <f t="shared" si="5"/>
        <v>1552.4839627752244</v>
      </c>
      <c r="E18" s="80">
        <f t="shared" si="6"/>
        <v>2048.3173199738476</v>
      </c>
      <c r="F18" s="80">
        <f t="shared" si="0"/>
        <v>3600.801282749072</v>
      </c>
      <c r="G18" s="71">
        <f t="shared" si="1"/>
        <v>319155.26118524501</v>
      </c>
      <c r="K18" s="83"/>
      <c r="L18" s="83"/>
      <c r="M18" s="84"/>
    </row>
    <row r="19" spans="1:13" x14ac:dyDescent="0.35">
      <c r="A19" s="79">
        <f t="shared" si="2"/>
        <v>46054</v>
      </c>
      <c r="B19" s="73">
        <f t="shared" si="3"/>
        <v>5</v>
      </c>
      <c r="C19" s="71">
        <f t="shared" si="4"/>
        <v>319155.26118524501</v>
      </c>
      <c r="D19" s="80">
        <f t="shared" si="5"/>
        <v>1542.583762395351</v>
      </c>
      <c r="E19" s="80">
        <f t="shared" si="6"/>
        <v>2058.2175203537213</v>
      </c>
      <c r="F19" s="80">
        <f t="shared" si="0"/>
        <v>3600.801282749072</v>
      </c>
      <c r="G19" s="71">
        <f t="shared" si="1"/>
        <v>317097.04366489127</v>
      </c>
      <c r="K19" s="83"/>
      <c r="L19" s="83"/>
      <c r="M19" s="84"/>
    </row>
    <row r="20" spans="1:13" x14ac:dyDescent="0.35">
      <c r="A20" s="79">
        <f t="shared" si="2"/>
        <v>46082</v>
      </c>
      <c r="B20" s="73">
        <f t="shared" si="3"/>
        <v>6</v>
      </c>
      <c r="C20" s="71">
        <f t="shared" si="4"/>
        <v>317097.04366489127</v>
      </c>
      <c r="D20" s="80">
        <f t="shared" si="5"/>
        <v>1532.6357110469746</v>
      </c>
      <c r="E20" s="80">
        <f t="shared" si="6"/>
        <v>2068.1655717020976</v>
      </c>
      <c r="F20" s="80">
        <f t="shared" si="0"/>
        <v>3600.801282749072</v>
      </c>
      <c r="G20" s="71">
        <f t="shared" si="1"/>
        <v>315028.87809318915</v>
      </c>
      <c r="K20" s="83"/>
      <c r="L20" s="83"/>
      <c r="M20" s="84"/>
    </row>
    <row r="21" spans="1:13" x14ac:dyDescent="0.35">
      <c r="A21" s="79">
        <f t="shared" si="2"/>
        <v>46113</v>
      </c>
      <c r="B21" s="73">
        <f t="shared" si="3"/>
        <v>7</v>
      </c>
      <c r="C21" s="71">
        <f t="shared" si="4"/>
        <v>315028.87809318915</v>
      </c>
      <c r="D21" s="80">
        <f t="shared" si="5"/>
        <v>1522.6395774504142</v>
      </c>
      <c r="E21" s="80">
        <f t="shared" si="6"/>
        <v>2078.1617052986576</v>
      </c>
      <c r="F21" s="80">
        <f t="shared" si="0"/>
        <v>3600.801282749072</v>
      </c>
      <c r="G21" s="71">
        <f t="shared" si="1"/>
        <v>312950.71638789051</v>
      </c>
      <c r="K21" s="83"/>
      <c r="L21" s="83"/>
      <c r="M21" s="84"/>
    </row>
    <row r="22" spans="1:13" x14ac:dyDescent="0.35">
      <c r="A22" s="79">
        <f t="shared" si="2"/>
        <v>46143</v>
      </c>
      <c r="B22" s="73">
        <f t="shared" si="3"/>
        <v>8</v>
      </c>
      <c r="C22" s="71">
        <f t="shared" si="4"/>
        <v>312950.71638789051</v>
      </c>
      <c r="D22" s="80">
        <f t="shared" si="5"/>
        <v>1512.5951292081375</v>
      </c>
      <c r="E22" s="80">
        <f t="shared" si="6"/>
        <v>2088.2061535409348</v>
      </c>
      <c r="F22" s="80">
        <f t="shared" si="0"/>
        <v>3600.801282749072</v>
      </c>
      <c r="G22" s="71">
        <f t="shared" si="1"/>
        <v>310862.51023434958</v>
      </c>
      <c r="K22" s="83"/>
      <c r="L22" s="83"/>
      <c r="M22" s="84"/>
    </row>
    <row r="23" spans="1:13" x14ac:dyDescent="0.35">
      <c r="A23" s="79">
        <f t="shared" si="2"/>
        <v>46174</v>
      </c>
      <c r="B23" s="73">
        <f t="shared" si="3"/>
        <v>9</v>
      </c>
      <c r="C23" s="71">
        <f t="shared" si="4"/>
        <v>310862.51023434958</v>
      </c>
      <c r="D23" s="80">
        <f t="shared" si="5"/>
        <v>1502.5021327993563</v>
      </c>
      <c r="E23" s="80">
        <f t="shared" si="6"/>
        <v>2098.2991499497157</v>
      </c>
      <c r="F23" s="80">
        <f t="shared" si="0"/>
        <v>3600.801282749072</v>
      </c>
      <c r="G23" s="71">
        <f t="shared" si="1"/>
        <v>308764.21108439984</v>
      </c>
      <c r="K23" s="83"/>
      <c r="L23" s="83"/>
      <c r="M23" s="84"/>
    </row>
    <row r="24" spans="1:13" x14ac:dyDescent="0.35">
      <c r="A24" s="79">
        <f t="shared" si="2"/>
        <v>46204</v>
      </c>
      <c r="B24" s="73">
        <f t="shared" si="3"/>
        <v>10</v>
      </c>
      <c r="C24" s="71">
        <f t="shared" si="4"/>
        <v>308764.21108439984</v>
      </c>
      <c r="D24" s="80">
        <f t="shared" si="5"/>
        <v>1492.3603535745992</v>
      </c>
      <c r="E24" s="80">
        <f t="shared" si="6"/>
        <v>2108.4409291744728</v>
      </c>
      <c r="F24" s="80">
        <f t="shared" si="0"/>
        <v>3600.801282749072</v>
      </c>
      <c r="G24" s="71">
        <f t="shared" si="1"/>
        <v>306655.77015522536</v>
      </c>
      <c r="K24" s="83"/>
      <c r="L24" s="83"/>
      <c r="M24" s="84"/>
    </row>
    <row r="25" spans="1:13" x14ac:dyDescent="0.35">
      <c r="A25" s="79">
        <f t="shared" si="2"/>
        <v>46235</v>
      </c>
      <c r="B25" s="73">
        <f t="shared" si="3"/>
        <v>11</v>
      </c>
      <c r="C25" s="71">
        <f t="shared" si="4"/>
        <v>306655.77015522536</v>
      </c>
      <c r="D25" s="80">
        <f t="shared" si="5"/>
        <v>1482.1695557502558</v>
      </c>
      <c r="E25" s="80">
        <f t="shared" si="6"/>
        <v>2118.6317269988158</v>
      </c>
      <c r="F25" s="80">
        <f t="shared" si="0"/>
        <v>3600.8012827490716</v>
      </c>
      <c r="G25" s="71">
        <f t="shared" si="1"/>
        <v>304537.13842822652</v>
      </c>
    </row>
    <row r="26" spans="1:13" x14ac:dyDescent="0.35">
      <c r="A26" s="79">
        <f t="shared" si="2"/>
        <v>46266</v>
      </c>
      <c r="B26" s="73">
        <f t="shared" si="3"/>
        <v>12</v>
      </c>
      <c r="C26" s="71">
        <f t="shared" si="4"/>
        <v>304537.13842822652</v>
      </c>
      <c r="D26" s="80">
        <f t="shared" si="5"/>
        <v>1471.9295024030953</v>
      </c>
      <c r="E26" s="80">
        <f t="shared" si="6"/>
        <v>2128.8717803459772</v>
      </c>
      <c r="F26" s="80">
        <f t="shared" si="0"/>
        <v>3600.8012827490725</v>
      </c>
      <c r="G26" s="71">
        <f t="shared" si="1"/>
        <v>302408.26664788055</v>
      </c>
    </row>
    <row r="27" spans="1:13" x14ac:dyDescent="0.35">
      <c r="A27" s="79">
        <f t="shared" si="2"/>
        <v>46296</v>
      </c>
      <c r="B27" s="73">
        <f t="shared" si="3"/>
        <v>13</v>
      </c>
      <c r="C27" s="71">
        <f t="shared" si="4"/>
        <v>302408.26664788055</v>
      </c>
      <c r="D27" s="80">
        <f t="shared" si="5"/>
        <v>1461.639955464756</v>
      </c>
      <c r="E27" s="80">
        <f t="shared" si="6"/>
        <v>2139.161327284316</v>
      </c>
      <c r="F27" s="80">
        <f t="shared" si="0"/>
        <v>3600.801282749072</v>
      </c>
      <c r="G27" s="71">
        <f t="shared" si="1"/>
        <v>300269.10532059625</v>
      </c>
    </row>
    <row r="28" spans="1:13" x14ac:dyDescent="0.35">
      <c r="A28" s="79">
        <f t="shared" si="2"/>
        <v>46327</v>
      </c>
      <c r="B28" s="73">
        <f t="shared" si="3"/>
        <v>14</v>
      </c>
      <c r="C28" s="71">
        <f t="shared" si="4"/>
        <v>300269.10532059625</v>
      </c>
      <c r="D28" s="80">
        <f t="shared" si="5"/>
        <v>1451.3006757162157</v>
      </c>
      <c r="E28" s="80">
        <f t="shared" si="6"/>
        <v>2149.5006070328568</v>
      </c>
      <c r="F28" s="80">
        <f t="shared" si="0"/>
        <v>3600.8012827490725</v>
      </c>
      <c r="G28" s="71">
        <f t="shared" si="1"/>
        <v>298119.6047135634</v>
      </c>
    </row>
    <row r="29" spans="1:13" x14ac:dyDescent="0.35">
      <c r="A29" s="79">
        <f t="shared" si="2"/>
        <v>46357</v>
      </c>
      <c r="B29" s="73">
        <f t="shared" si="3"/>
        <v>15</v>
      </c>
      <c r="C29" s="71">
        <f t="shared" si="4"/>
        <v>298119.6047135634</v>
      </c>
      <c r="D29" s="80">
        <f t="shared" si="5"/>
        <v>1440.9114227822236</v>
      </c>
      <c r="E29" s="80">
        <f t="shared" si="6"/>
        <v>2159.8898599668487</v>
      </c>
      <c r="F29" s="80">
        <f t="shared" si="0"/>
        <v>3600.801282749072</v>
      </c>
      <c r="G29" s="71">
        <f t="shared" si="1"/>
        <v>295959.71485359652</v>
      </c>
    </row>
    <row r="30" spans="1:13" x14ac:dyDescent="0.35">
      <c r="A30" s="79">
        <f t="shared" si="2"/>
        <v>46388</v>
      </c>
      <c r="B30" s="73">
        <f t="shared" si="3"/>
        <v>16</v>
      </c>
      <c r="C30" s="71">
        <f t="shared" si="4"/>
        <v>295959.71485359652</v>
      </c>
      <c r="D30" s="80">
        <f t="shared" si="5"/>
        <v>1430.4719551257169</v>
      </c>
      <c r="E30" s="80">
        <f t="shared" si="6"/>
        <v>2170.3293276233553</v>
      </c>
      <c r="F30" s="80">
        <f t="shared" si="0"/>
        <v>3600.801282749072</v>
      </c>
      <c r="G30" s="71">
        <f t="shared" si="1"/>
        <v>293789.38552597316</v>
      </c>
    </row>
    <row r="31" spans="1:13" x14ac:dyDescent="0.35">
      <c r="A31" s="79">
        <f t="shared" si="2"/>
        <v>46419</v>
      </c>
      <c r="B31" s="73">
        <f t="shared" si="3"/>
        <v>17</v>
      </c>
      <c r="C31" s="71">
        <f t="shared" si="4"/>
        <v>293789.38552597316</v>
      </c>
      <c r="D31" s="80">
        <f t="shared" si="5"/>
        <v>1419.9820300422036</v>
      </c>
      <c r="E31" s="80">
        <f t="shared" si="6"/>
        <v>2180.8192527068682</v>
      </c>
      <c r="F31" s="80">
        <f t="shared" si="0"/>
        <v>3600.801282749072</v>
      </c>
      <c r="G31" s="71">
        <f t="shared" si="1"/>
        <v>291608.56627326627</v>
      </c>
    </row>
    <row r="32" spans="1:13" x14ac:dyDescent="0.35">
      <c r="A32" s="79">
        <f t="shared" si="2"/>
        <v>46447</v>
      </c>
      <c r="B32" s="73">
        <f t="shared" si="3"/>
        <v>18</v>
      </c>
      <c r="C32" s="71">
        <f t="shared" si="4"/>
        <v>291608.56627326627</v>
      </c>
      <c r="D32" s="80">
        <f t="shared" si="5"/>
        <v>1409.4414036541207</v>
      </c>
      <c r="E32" s="80">
        <f t="shared" si="6"/>
        <v>2191.3598790949513</v>
      </c>
      <c r="F32" s="80">
        <f t="shared" si="0"/>
        <v>3600.801282749072</v>
      </c>
      <c r="G32" s="71">
        <f t="shared" si="1"/>
        <v>289417.20639417134</v>
      </c>
    </row>
    <row r="33" spans="1:7" x14ac:dyDescent="0.35">
      <c r="A33" s="79">
        <f t="shared" si="2"/>
        <v>46478</v>
      </c>
      <c r="B33" s="73">
        <f t="shared" si="3"/>
        <v>19</v>
      </c>
      <c r="C33" s="71">
        <f t="shared" si="4"/>
        <v>289417.20639417134</v>
      </c>
      <c r="D33" s="80">
        <f t="shared" si="5"/>
        <v>1398.8498309051618</v>
      </c>
      <c r="E33" s="80">
        <f t="shared" si="6"/>
        <v>2201.95145184391</v>
      </c>
      <c r="F33" s="80">
        <f t="shared" si="0"/>
        <v>3600.801282749072</v>
      </c>
      <c r="G33" s="71">
        <f t="shared" si="1"/>
        <v>287215.25494232745</v>
      </c>
    </row>
    <row r="34" spans="1:7" x14ac:dyDescent="0.35">
      <c r="A34" s="79">
        <f t="shared" si="2"/>
        <v>46508</v>
      </c>
      <c r="B34" s="73">
        <f t="shared" si="3"/>
        <v>20</v>
      </c>
      <c r="C34" s="71">
        <f t="shared" si="4"/>
        <v>287215.25494232745</v>
      </c>
      <c r="D34" s="80">
        <f t="shared" si="5"/>
        <v>1388.2070655545826</v>
      </c>
      <c r="E34" s="80">
        <f t="shared" si="6"/>
        <v>2212.5942171944894</v>
      </c>
      <c r="F34" s="80">
        <f t="shared" si="0"/>
        <v>3600.801282749072</v>
      </c>
      <c r="G34" s="71">
        <f t="shared" si="1"/>
        <v>285002.66072513297</v>
      </c>
    </row>
    <row r="35" spans="1:7" x14ac:dyDescent="0.35">
      <c r="A35" s="79">
        <f t="shared" si="2"/>
        <v>46539</v>
      </c>
      <c r="B35" s="73">
        <f t="shared" si="3"/>
        <v>21</v>
      </c>
      <c r="C35" s="71">
        <f t="shared" si="4"/>
        <v>285002.66072513297</v>
      </c>
      <c r="D35" s="80">
        <f t="shared" si="5"/>
        <v>1377.5128601714764</v>
      </c>
      <c r="E35" s="80">
        <f t="shared" si="6"/>
        <v>2223.2884225775956</v>
      </c>
      <c r="F35" s="80">
        <f t="shared" si="0"/>
        <v>3600.801282749072</v>
      </c>
      <c r="G35" s="71">
        <f t="shared" si="1"/>
        <v>282779.37230255536</v>
      </c>
    </row>
    <row r="36" spans="1:7" x14ac:dyDescent="0.35">
      <c r="A36" s="79">
        <f t="shared" si="2"/>
        <v>46569</v>
      </c>
      <c r="B36" s="73">
        <f t="shared" si="3"/>
        <v>22</v>
      </c>
      <c r="C36" s="71">
        <f t="shared" si="4"/>
        <v>282779.37230255536</v>
      </c>
      <c r="D36" s="80">
        <f t="shared" si="5"/>
        <v>1366.7669661290176</v>
      </c>
      <c r="E36" s="80">
        <f t="shared" si="6"/>
        <v>2234.0343166200541</v>
      </c>
      <c r="F36" s="80">
        <f t="shared" si="0"/>
        <v>3600.801282749072</v>
      </c>
      <c r="G36" s="71">
        <f t="shared" si="1"/>
        <v>280545.33798593533</v>
      </c>
    </row>
    <row r="37" spans="1:7" x14ac:dyDescent="0.35">
      <c r="A37" s="79">
        <f t="shared" si="2"/>
        <v>46600</v>
      </c>
      <c r="B37" s="73">
        <f t="shared" si="3"/>
        <v>23</v>
      </c>
      <c r="C37" s="71">
        <f t="shared" si="4"/>
        <v>280545.33798593533</v>
      </c>
      <c r="D37" s="80">
        <f t="shared" si="5"/>
        <v>1355.9691335986874</v>
      </c>
      <c r="E37" s="80">
        <f t="shared" si="6"/>
        <v>2244.8321491503843</v>
      </c>
      <c r="F37" s="80">
        <f t="shared" si="0"/>
        <v>3600.801282749072</v>
      </c>
      <c r="G37" s="71">
        <f t="shared" si="1"/>
        <v>278300.50583678496</v>
      </c>
    </row>
    <row r="38" spans="1:7" x14ac:dyDescent="0.35">
      <c r="A38" s="79">
        <f t="shared" si="2"/>
        <v>46631</v>
      </c>
      <c r="B38" s="73">
        <f t="shared" si="3"/>
        <v>24</v>
      </c>
      <c r="C38" s="71">
        <f t="shared" si="4"/>
        <v>278300.50583678496</v>
      </c>
      <c r="D38" s="80">
        <f t="shared" si="5"/>
        <v>1345.1191115444608</v>
      </c>
      <c r="E38" s="80">
        <f t="shared" si="6"/>
        <v>2255.6821712046112</v>
      </c>
      <c r="F38" s="80">
        <f t="shared" si="0"/>
        <v>3600.801282749072</v>
      </c>
      <c r="G38" s="71">
        <f t="shared" si="1"/>
        <v>276044.82366558036</v>
      </c>
    </row>
    <row r="39" spans="1:7" x14ac:dyDescent="0.35">
      <c r="A39" s="79">
        <f t="shared" si="2"/>
        <v>46661</v>
      </c>
      <c r="B39" s="73">
        <f t="shared" si="3"/>
        <v>25</v>
      </c>
      <c r="C39" s="71">
        <f t="shared" si="4"/>
        <v>276044.82366558036</v>
      </c>
      <c r="D39" s="80">
        <f t="shared" si="5"/>
        <v>1334.2166477169715</v>
      </c>
      <c r="E39" s="80">
        <f t="shared" si="6"/>
        <v>2266.5846350321003</v>
      </c>
      <c r="F39" s="80">
        <f t="shared" si="0"/>
        <v>3600.801282749072</v>
      </c>
      <c r="G39" s="71">
        <f t="shared" si="1"/>
        <v>273778.23903054825</v>
      </c>
    </row>
    <row r="40" spans="1:7" x14ac:dyDescent="0.35">
      <c r="A40" s="79">
        <f t="shared" si="2"/>
        <v>46692</v>
      </c>
      <c r="B40" s="73">
        <f t="shared" si="3"/>
        <v>26</v>
      </c>
      <c r="C40" s="71">
        <f t="shared" si="4"/>
        <v>273778.23903054825</v>
      </c>
      <c r="D40" s="80">
        <f t="shared" si="5"/>
        <v>1323.2614886476497</v>
      </c>
      <c r="E40" s="80">
        <f t="shared" si="6"/>
        <v>2277.5397941014221</v>
      </c>
      <c r="F40" s="80">
        <f t="shared" si="0"/>
        <v>3600.801282749072</v>
      </c>
      <c r="G40" s="71">
        <f t="shared" si="1"/>
        <v>271500.69923644682</v>
      </c>
    </row>
    <row r="41" spans="1:7" x14ac:dyDescent="0.35">
      <c r="A41" s="79">
        <f t="shared" si="2"/>
        <v>46722</v>
      </c>
      <c r="B41" s="73">
        <f t="shared" si="3"/>
        <v>27</v>
      </c>
      <c r="C41" s="71">
        <f t="shared" si="4"/>
        <v>271500.69923644682</v>
      </c>
      <c r="D41" s="80">
        <f t="shared" si="5"/>
        <v>1312.2533796428263</v>
      </c>
      <c r="E41" s="80">
        <f t="shared" si="6"/>
        <v>2288.5479031062455</v>
      </c>
      <c r="F41" s="80">
        <f t="shared" si="0"/>
        <v>3600.801282749072</v>
      </c>
      <c r="G41" s="71">
        <f t="shared" si="1"/>
        <v>269212.15133334056</v>
      </c>
    </row>
    <row r="42" spans="1:7" x14ac:dyDescent="0.35">
      <c r="A42" s="79">
        <f t="shared" si="2"/>
        <v>46753</v>
      </c>
      <c r="B42" s="73">
        <f t="shared" si="3"/>
        <v>28</v>
      </c>
      <c r="C42" s="71">
        <f t="shared" si="4"/>
        <v>269212.15133334056</v>
      </c>
      <c r="D42" s="80">
        <f t="shared" si="5"/>
        <v>1301.1920647778124</v>
      </c>
      <c r="E42" s="80">
        <f t="shared" si="6"/>
        <v>2299.6092179712596</v>
      </c>
      <c r="F42" s="80">
        <f t="shared" si="0"/>
        <v>3600.801282749072</v>
      </c>
      <c r="G42" s="71">
        <f t="shared" si="1"/>
        <v>266912.54211536929</v>
      </c>
    </row>
    <row r="43" spans="1:7" x14ac:dyDescent="0.35">
      <c r="A43" s="79">
        <f t="shared" si="2"/>
        <v>46784</v>
      </c>
      <c r="B43" s="73">
        <f t="shared" si="3"/>
        <v>29</v>
      </c>
      <c r="C43" s="71">
        <f t="shared" si="4"/>
        <v>266912.54211536929</v>
      </c>
      <c r="D43" s="80">
        <f t="shared" si="5"/>
        <v>1290.0772868909519</v>
      </c>
      <c r="E43" s="80">
        <f t="shared" si="6"/>
        <v>2310.7239958581204</v>
      </c>
      <c r="F43" s="80">
        <f t="shared" si="0"/>
        <v>3600.801282749072</v>
      </c>
      <c r="G43" s="71">
        <f t="shared" si="1"/>
        <v>264601.81811951118</v>
      </c>
    </row>
    <row r="44" spans="1:7" x14ac:dyDescent="0.35">
      <c r="A44" s="79">
        <f t="shared" si="2"/>
        <v>46813</v>
      </c>
      <c r="B44" s="73">
        <f t="shared" si="3"/>
        <v>30</v>
      </c>
      <c r="C44" s="71">
        <f t="shared" si="4"/>
        <v>264601.81811951118</v>
      </c>
      <c r="D44" s="80">
        <f t="shared" si="5"/>
        <v>1278.9087875776374</v>
      </c>
      <c r="E44" s="80">
        <f t="shared" si="6"/>
        <v>2321.8924951714343</v>
      </c>
      <c r="F44" s="80">
        <f t="shared" si="0"/>
        <v>3600.801282749072</v>
      </c>
      <c r="G44" s="71">
        <f t="shared" si="1"/>
        <v>262279.92562433972</v>
      </c>
    </row>
    <row r="45" spans="1:7" x14ac:dyDescent="0.35">
      <c r="A45" s="79">
        <f t="shared" si="2"/>
        <v>46844</v>
      </c>
      <c r="B45" s="73">
        <f t="shared" si="3"/>
        <v>31</v>
      </c>
      <c r="C45" s="71">
        <f t="shared" si="4"/>
        <v>262279.92562433972</v>
      </c>
      <c r="D45" s="80">
        <f t="shared" si="5"/>
        <v>1267.6863071843088</v>
      </c>
      <c r="E45" s="80">
        <f t="shared" si="6"/>
        <v>2333.1149755647634</v>
      </c>
      <c r="F45" s="80">
        <f t="shared" si="0"/>
        <v>3600.801282749072</v>
      </c>
      <c r="G45" s="71">
        <f t="shared" si="1"/>
        <v>259946.81064877496</v>
      </c>
    </row>
    <row r="46" spans="1:7" x14ac:dyDescent="0.35">
      <c r="A46" s="79">
        <f t="shared" si="2"/>
        <v>46874</v>
      </c>
      <c r="B46" s="73">
        <f t="shared" si="3"/>
        <v>32</v>
      </c>
      <c r="C46" s="71">
        <f t="shared" si="4"/>
        <v>259946.81064877496</v>
      </c>
      <c r="D46" s="80">
        <f t="shared" si="5"/>
        <v>1256.4095848024126</v>
      </c>
      <c r="E46" s="80">
        <f t="shared" si="6"/>
        <v>2344.3916979466599</v>
      </c>
      <c r="F46" s="80">
        <f t="shared" si="0"/>
        <v>3600.8012827490725</v>
      </c>
      <c r="G46" s="71">
        <f t="shared" si="1"/>
        <v>257602.41895082829</v>
      </c>
    </row>
    <row r="47" spans="1:7" x14ac:dyDescent="0.35">
      <c r="A47" s="79">
        <f t="shared" si="2"/>
        <v>46905</v>
      </c>
      <c r="B47" s="73">
        <f t="shared" si="3"/>
        <v>33</v>
      </c>
      <c r="C47" s="71">
        <f t="shared" si="4"/>
        <v>257602.41895082829</v>
      </c>
      <c r="D47" s="80">
        <f t="shared" si="5"/>
        <v>1245.0783582623369</v>
      </c>
      <c r="E47" s="80">
        <f t="shared" si="6"/>
        <v>2355.7229244867349</v>
      </c>
      <c r="F47" s="80">
        <f t="shared" si="0"/>
        <v>3600.801282749072</v>
      </c>
      <c r="G47" s="71">
        <f t="shared" si="1"/>
        <v>255246.69602634155</v>
      </c>
    </row>
    <row r="48" spans="1:7" x14ac:dyDescent="0.35">
      <c r="A48" s="79">
        <f t="shared" si="2"/>
        <v>46935</v>
      </c>
      <c r="B48" s="73">
        <f t="shared" si="3"/>
        <v>34</v>
      </c>
      <c r="C48" s="71">
        <f t="shared" si="4"/>
        <v>255246.69602634155</v>
      </c>
      <c r="D48" s="80">
        <f t="shared" si="5"/>
        <v>1233.6923641273179</v>
      </c>
      <c r="E48" s="80">
        <f t="shared" si="6"/>
        <v>2367.1089186217541</v>
      </c>
      <c r="F48" s="80">
        <f t="shared" si="0"/>
        <v>3600.801282749072</v>
      </c>
      <c r="G48" s="71">
        <f t="shared" si="1"/>
        <v>252879.5871077198</v>
      </c>
    </row>
    <row r="49" spans="1:7" x14ac:dyDescent="0.35">
      <c r="A49" s="79">
        <f t="shared" si="2"/>
        <v>46966</v>
      </c>
      <c r="B49" s="73">
        <f t="shared" si="3"/>
        <v>35</v>
      </c>
      <c r="C49" s="71">
        <f t="shared" si="4"/>
        <v>252879.5871077198</v>
      </c>
      <c r="D49" s="80">
        <f t="shared" si="5"/>
        <v>1222.2513376873128</v>
      </c>
      <c r="E49" s="80">
        <f t="shared" si="6"/>
        <v>2378.5499450617594</v>
      </c>
      <c r="F49" s="80">
        <f t="shared" si="0"/>
        <v>3600.801282749072</v>
      </c>
      <c r="G49" s="71">
        <f t="shared" si="1"/>
        <v>250501.03716265803</v>
      </c>
    </row>
    <row r="50" spans="1:7" x14ac:dyDescent="0.35">
      <c r="A50" s="79">
        <f t="shared" si="2"/>
        <v>46997</v>
      </c>
      <c r="B50" s="73">
        <f t="shared" si="3"/>
        <v>36</v>
      </c>
      <c r="C50" s="71">
        <f t="shared" si="4"/>
        <v>250501.03716265803</v>
      </c>
      <c r="D50" s="80">
        <f t="shared" si="5"/>
        <v>1210.7550129528474</v>
      </c>
      <c r="E50" s="80">
        <f t="shared" si="6"/>
        <v>2390.0462697962244</v>
      </c>
      <c r="F50" s="80">
        <f t="shared" si="0"/>
        <v>3600.801282749072</v>
      </c>
      <c r="G50" s="71">
        <f t="shared" si="1"/>
        <v>248110.9908928618</v>
      </c>
    </row>
    <row r="51" spans="1:7" x14ac:dyDescent="0.35">
      <c r="A51" s="79">
        <f t="shared" si="2"/>
        <v>47027</v>
      </c>
      <c r="B51" s="73">
        <f t="shared" si="3"/>
        <v>37</v>
      </c>
      <c r="C51" s="71">
        <f t="shared" si="4"/>
        <v>248110.9908928618</v>
      </c>
      <c r="D51" s="80">
        <f t="shared" si="5"/>
        <v>1199.2031226488323</v>
      </c>
      <c r="E51" s="80">
        <f t="shared" si="6"/>
        <v>2401.5981601002395</v>
      </c>
      <c r="F51" s="80">
        <f t="shared" si="0"/>
        <v>3600.801282749072</v>
      </c>
      <c r="G51" s="71">
        <f t="shared" si="1"/>
        <v>245709.39273276157</v>
      </c>
    </row>
    <row r="52" spans="1:7" x14ac:dyDescent="0.35">
      <c r="A52" s="79">
        <f t="shared" si="2"/>
        <v>47058</v>
      </c>
      <c r="B52" s="73">
        <f t="shared" si="3"/>
        <v>38</v>
      </c>
      <c r="C52" s="71">
        <f t="shared" si="4"/>
        <v>245709.39273276157</v>
      </c>
      <c r="D52" s="80">
        <f t="shared" si="5"/>
        <v>1187.5953982083479</v>
      </c>
      <c r="E52" s="80">
        <f t="shared" si="6"/>
        <v>2413.2058845407241</v>
      </c>
      <c r="F52" s="80">
        <f t="shared" si="0"/>
        <v>3600.801282749072</v>
      </c>
      <c r="G52" s="71">
        <f t="shared" si="1"/>
        <v>243296.18684822085</v>
      </c>
    </row>
    <row r="53" spans="1:7" x14ac:dyDescent="0.35">
      <c r="A53" s="79">
        <f t="shared" si="2"/>
        <v>47088</v>
      </c>
      <c r="B53" s="73">
        <f t="shared" si="3"/>
        <v>39</v>
      </c>
      <c r="C53" s="71">
        <f t="shared" si="4"/>
        <v>243296.18684822085</v>
      </c>
      <c r="D53" s="80">
        <f t="shared" si="5"/>
        <v>1175.931569766401</v>
      </c>
      <c r="E53" s="80">
        <f t="shared" si="6"/>
        <v>2424.869712982671</v>
      </c>
      <c r="F53" s="80">
        <f t="shared" si="0"/>
        <v>3600.801282749072</v>
      </c>
      <c r="G53" s="71">
        <f t="shared" si="1"/>
        <v>240871.31713523818</v>
      </c>
    </row>
    <row r="54" spans="1:7" x14ac:dyDescent="0.35">
      <c r="A54" s="79">
        <f t="shared" si="2"/>
        <v>47119</v>
      </c>
      <c r="B54" s="73">
        <f t="shared" si="3"/>
        <v>40</v>
      </c>
      <c r="C54" s="71">
        <f t="shared" si="4"/>
        <v>240871.31713523818</v>
      </c>
      <c r="D54" s="80">
        <f t="shared" si="5"/>
        <v>1164.2113661536516</v>
      </c>
      <c r="E54" s="80">
        <f t="shared" si="6"/>
        <v>2436.5899165954206</v>
      </c>
      <c r="F54" s="80">
        <f t="shared" si="0"/>
        <v>3600.801282749072</v>
      </c>
      <c r="G54" s="71">
        <f t="shared" si="1"/>
        <v>238434.72721864274</v>
      </c>
    </row>
    <row r="55" spans="1:7" x14ac:dyDescent="0.35">
      <c r="A55" s="79">
        <f t="shared" si="2"/>
        <v>47150</v>
      </c>
      <c r="B55" s="73">
        <f t="shared" si="3"/>
        <v>41</v>
      </c>
      <c r="C55" s="71">
        <f t="shared" si="4"/>
        <v>238434.72721864274</v>
      </c>
      <c r="D55" s="80">
        <f t="shared" si="5"/>
        <v>1152.434514890107</v>
      </c>
      <c r="E55" s="80">
        <f t="shared" si="6"/>
        <v>2448.366767858965</v>
      </c>
      <c r="F55" s="80">
        <f t="shared" si="0"/>
        <v>3600.801282749072</v>
      </c>
      <c r="G55" s="71">
        <f t="shared" si="1"/>
        <v>235986.36045078377</v>
      </c>
    </row>
    <row r="56" spans="1:7" x14ac:dyDescent="0.35">
      <c r="A56" s="79">
        <f t="shared" si="2"/>
        <v>47178</v>
      </c>
      <c r="B56" s="73">
        <f t="shared" si="3"/>
        <v>42</v>
      </c>
      <c r="C56" s="71">
        <f t="shared" si="4"/>
        <v>235986.36045078377</v>
      </c>
      <c r="D56" s="80">
        <f t="shared" si="5"/>
        <v>1140.6007421787888</v>
      </c>
      <c r="E56" s="80">
        <f t="shared" si="6"/>
        <v>2460.2005405702835</v>
      </c>
      <c r="F56" s="80">
        <f t="shared" si="0"/>
        <v>3600.801282749072</v>
      </c>
      <c r="G56" s="71">
        <f t="shared" si="1"/>
        <v>233526.15991021349</v>
      </c>
    </row>
    <row r="57" spans="1:7" x14ac:dyDescent="0.35">
      <c r="A57" s="79">
        <f t="shared" si="2"/>
        <v>47209</v>
      </c>
      <c r="B57" s="73">
        <f t="shared" si="3"/>
        <v>43</v>
      </c>
      <c r="C57" s="71">
        <f t="shared" si="4"/>
        <v>233526.15991021349</v>
      </c>
      <c r="D57" s="80">
        <f t="shared" si="5"/>
        <v>1128.7097728993656</v>
      </c>
      <c r="E57" s="80">
        <f t="shared" si="6"/>
        <v>2472.0915098497067</v>
      </c>
      <c r="F57" s="80">
        <f t="shared" si="0"/>
        <v>3600.801282749072</v>
      </c>
      <c r="G57" s="71">
        <f t="shared" si="1"/>
        <v>231054.06840036379</v>
      </c>
    </row>
    <row r="58" spans="1:7" x14ac:dyDescent="0.35">
      <c r="A58" s="79">
        <f t="shared" si="2"/>
        <v>47239</v>
      </c>
      <c r="B58" s="73">
        <f t="shared" si="3"/>
        <v>44</v>
      </c>
      <c r="C58" s="71">
        <f t="shared" si="4"/>
        <v>231054.06840036379</v>
      </c>
      <c r="D58" s="80">
        <f t="shared" si="5"/>
        <v>1116.7613306017586</v>
      </c>
      <c r="E58" s="80">
        <f t="shared" si="6"/>
        <v>2484.0399521473132</v>
      </c>
      <c r="F58" s="80">
        <f t="shared" si="0"/>
        <v>3600.801282749072</v>
      </c>
      <c r="G58" s="71">
        <f t="shared" si="1"/>
        <v>228570.02844821647</v>
      </c>
    </row>
    <row r="59" spans="1:7" x14ac:dyDescent="0.35">
      <c r="A59" s="79">
        <f t="shared" si="2"/>
        <v>47270</v>
      </c>
      <c r="B59" s="73">
        <f t="shared" si="3"/>
        <v>45</v>
      </c>
      <c r="C59" s="71">
        <f t="shared" si="4"/>
        <v>228570.02844821647</v>
      </c>
      <c r="D59" s="80">
        <f t="shared" si="5"/>
        <v>1104.7551374997133</v>
      </c>
      <c r="E59" s="80">
        <f t="shared" si="6"/>
        <v>2496.0461452493587</v>
      </c>
      <c r="F59" s="80">
        <f t="shared" si="0"/>
        <v>3600.801282749072</v>
      </c>
      <c r="G59" s="71">
        <f t="shared" si="1"/>
        <v>226073.98230296711</v>
      </c>
    </row>
    <row r="60" spans="1:7" x14ac:dyDescent="0.35">
      <c r="A60" s="79">
        <f t="shared" si="2"/>
        <v>47300</v>
      </c>
      <c r="B60" s="73">
        <f t="shared" si="3"/>
        <v>46</v>
      </c>
      <c r="C60" s="71">
        <f t="shared" si="4"/>
        <v>226073.98230296711</v>
      </c>
      <c r="D60" s="80">
        <f t="shared" si="5"/>
        <v>1092.6909144643414</v>
      </c>
      <c r="E60" s="80">
        <f t="shared" si="6"/>
        <v>2508.1103682847306</v>
      </c>
      <c r="F60" s="80">
        <f t="shared" si="0"/>
        <v>3600.801282749072</v>
      </c>
      <c r="G60" s="71">
        <f t="shared" si="1"/>
        <v>223565.87193468239</v>
      </c>
    </row>
    <row r="61" spans="1:7" x14ac:dyDescent="0.35">
      <c r="A61" s="79">
        <f t="shared" si="2"/>
        <v>47331</v>
      </c>
      <c r="B61" s="73">
        <f t="shared" si="3"/>
        <v>47</v>
      </c>
      <c r="C61" s="71">
        <f t="shared" si="4"/>
        <v>223565.87193468239</v>
      </c>
      <c r="D61" s="80">
        <f t="shared" si="5"/>
        <v>1080.568381017632</v>
      </c>
      <c r="E61" s="80">
        <f t="shared" si="6"/>
        <v>2520.2329017314401</v>
      </c>
      <c r="F61" s="80">
        <f t="shared" si="0"/>
        <v>3600.801282749072</v>
      </c>
      <c r="G61" s="71">
        <f t="shared" si="1"/>
        <v>221045.63903295094</v>
      </c>
    </row>
    <row r="62" spans="1:7" x14ac:dyDescent="0.35">
      <c r="A62" s="79">
        <f t="shared" si="2"/>
        <v>47362</v>
      </c>
      <c r="B62" s="73">
        <f t="shared" si="3"/>
        <v>48</v>
      </c>
      <c r="C62" s="71">
        <f t="shared" si="4"/>
        <v>221045.63903295094</v>
      </c>
      <c r="D62" s="80">
        <f t="shared" si="5"/>
        <v>1068.3872553259298</v>
      </c>
      <c r="E62" s="80">
        <f t="shared" si="6"/>
        <v>2532.4140274231418</v>
      </c>
      <c r="F62" s="80">
        <f t="shared" si="0"/>
        <v>3600.8012827490716</v>
      </c>
      <c r="G62" s="71">
        <f t="shared" si="1"/>
        <v>218513.22500552781</v>
      </c>
    </row>
    <row r="63" spans="1:7" x14ac:dyDescent="0.35">
      <c r="A63" s="79">
        <f t="shared" si="2"/>
        <v>47392</v>
      </c>
      <c r="B63" s="73">
        <f t="shared" si="3"/>
        <v>49</v>
      </c>
      <c r="C63" s="71">
        <f t="shared" si="4"/>
        <v>218513.22500552781</v>
      </c>
      <c r="D63" s="80">
        <f t="shared" si="5"/>
        <v>1056.1472541933847</v>
      </c>
      <c r="E63" s="80">
        <f t="shared" si="6"/>
        <v>2544.6540285556875</v>
      </c>
      <c r="F63" s="80">
        <f t="shared" si="0"/>
        <v>3600.801282749072</v>
      </c>
      <c r="G63" s="71">
        <f t="shared" si="1"/>
        <v>215968.57097697211</v>
      </c>
    </row>
    <row r="64" spans="1:7" x14ac:dyDescent="0.35">
      <c r="A64" s="79">
        <f t="shared" si="2"/>
        <v>47423</v>
      </c>
      <c r="B64" s="73">
        <f t="shared" si="3"/>
        <v>50</v>
      </c>
      <c r="C64" s="71">
        <f t="shared" si="4"/>
        <v>215968.57097697211</v>
      </c>
      <c r="D64" s="80">
        <f t="shared" si="5"/>
        <v>1043.8480930553658</v>
      </c>
      <c r="E64" s="80">
        <f t="shared" si="6"/>
        <v>2556.953189693706</v>
      </c>
      <c r="F64" s="80">
        <f t="shared" si="0"/>
        <v>3600.801282749072</v>
      </c>
      <c r="G64" s="71">
        <f t="shared" si="1"/>
        <v>213411.6177872784</v>
      </c>
    </row>
    <row r="65" spans="1:7" x14ac:dyDescent="0.35">
      <c r="A65" s="79">
        <f t="shared" si="2"/>
        <v>47453</v>
      </c>
      <c r="B65" s="73">
        <f t="shared" si="3"/>
        <v>51</v>
      </c>
      <c r="C65" s="71">
        <f t="shared" si="4"/>
        <v>213411.6177872784</v>
      </c>
      <c r="D65" s="80">
        <f t="shared" si="5"/>
        <v>1031.4894859718463</v>
      </c>
      <c r="E65" s="80">
        <f t="shared" si="6"/>
        <v>2569.3117967772259</v>
      </c>
      <c r="F65" s="80">
        <f t="shared" si="0"/>
        <v>3600.801282749072</v>
      </c>
      <c r="G65" s="71">
        <f t="shared" si="1"/>
        <v>210842.30599050119</v>
      </c>
    </row>
    <row r="66" spans="1:7" x14ac:dyDescent="0.35">
      <c r="A66" s="79">
        <f t="shared" si="2"/>
        <v>47484</v>
      </c>
      <c r="B66" s="73">
        <f t="shared" si="3"/>
        <v>52</v>
      </c>
      <c r="C66" s="71">
        <f t="shared" si="4"/>
        <v>210842.30599050119</v>
      </c>
      <c r="D66" s="80">
        <f t="shared" si="5"/>
        <v>1019.0711456207561</v>
      </c>
      <c r="E66" s="80">
        <f t="shared" si="6"/>
        <v>2581.7301371283161</v>
      </c>
      <c r="F66" s="80">
        <f t="shared" si="0"/>
        <v>3600.801282749072</v>
      </c>
      <c r="G66" s="71">
        <f t="shared" si="1"/>
        <v>208260.57585337287</v>
      </c>
    </row>
    <row r="67" spans="1:7" x14ac:dyDescent="0.35">
      <c r="A67" s="79">
        <f t="shared" si="2"/>
        <v>47515</v>
      </c>
      <c r="B67" s="73">
        <f t="shared" si="3"/>
        <v>53</v>
      </c>
      <c r="C67" s="71">
        <f t="shared" si="4"/>
        <v>208260.57585337287</v>
      </c>
      <c r="D67" s="80">
        <f t="shared" si="5"/>
        <v>1006.5927832913028</v>
      </c>
      <c r="E67" s="80">
        <f t="shared" si="6"/>
        <v>2594.2084994577694</v>
      </c>
      <c r="F67" s="80">
        <f t="shared" si="0"/>
        <v>3600.801282749072</v>
      </c>
      <c r="G67" s="71">
        <f t="shared" si="1"/>
        <v>205666.36735391509</v>
      </c>
    </row>
    <row r="68" spans="1:7" x14ac:dyDescent="0.35">
      <c r="A68" s="79">
        <f t="shared" si="2"/>
        <v>47543</v>
      </c>
      <c r="B68" s="73">
        <f t="shared" si="3"/>
        <v>54</v>
      </c>
      <c r="C68" s="71">
        <f t="shared" si="4"/>
        <v>205666.36735391509</v>
      </c>
      <c r="D68" s="80">
        <f t="shared" si="5"/>
        <v>994.05410887725679</v>
      </c>
      <c r="E68" s="80">
        <f t="shared" si="6"/>
        <v>2606.7471738718154</v>
      </c>
      <c r="F68" s="80">
        <f t="shared" si="0"/>
        <v>3600.801282749072</v>
      </c>
      <c r="G68" s="71">
        <f t="shared" si="1"/>
        <v>203059.62018004328</v>
      </c>
    </row>
    <row r="69" spans="1:7" x14ac:dyDescent="0.35">
      <c r="A69" s="79">
        <f t="shared" si="2"/>
        <v>47574</v>
      </c>
      <c r="B69" s="73">
        <f t="shared" si="3"/>
        <v>55</v>
      </c>
      <c r="C69" s="71">
        <f t="shared" si="4"/>
        <v>203059.62018004328</v>
      </c>
      <c r="D69" s="80">
        <f t="shared" si="5"/>
        <v>981.45483087020955</v>
      </c>
      <c r="E69" s="80">
        <f t="shared" si="6"/>
        <v>2619.3464518788628</v>
      </c>
      <c r="F69" s="80">
        <f t="shared" si="0"/>
        <v>3600.8012827490725</v>
      </c>
      <c r="G69" s="71">
        <f t="shared" si="1"/>
        <v>200440.27372816441</v>
      </c>
    </row>
    <row r="70" spans="1:7" x14ac:dyDescent="0.35">
      <c r="A70" s="79">
        <f t="shared" si="2"/>
        <v>47604</v>
      </c>
      <c r="B70" s="73">
        <f t="shared" si="3"/>
        <v>56</v>
      </c>
      <c r="C70" s="71">
        <f t="shared" si="4"/>
        <v>200440.27372816441</v>
      </c>
      <c r="D70" s="80">
        <f t="shared" si="5"/>
        <v>968.7946563527953</v>
      </c>
      <c r="E70" s="80">
        <f t="shared" si="6"/>
        <v>2632.0066263962767</v>
      </c>
      <c r="F70" s="80">
        <f t="shared" si="0"/>
        <v>3600.801282749072</v>
      </c>
      <c r="G70" s="71">
        <f t="shared" si="1"/>
        <v>197808.26710176814</v>
      </c>
    </row>
    <row r="71" spans="1:7" x14ac:dyDescent="0.35">
      <c r="A71" s="79">
        <f t="shared" si="2"/>
        <v>47635</v>
      </c>
      <c r="B71" s="73">
        <f t="shared" si="3"/>
        <v>57</v>
      </c>
      <c r="C71" s="71">
        <f t="shared" si="4"/>
        <v>197808.26710176814</v>
      </c>
      <c r="D71" s="80">
        <f t="shared" si="5"/>
        <v>956.07329099187973</v>
      </c>
      <c r="E71" s="80">
        <f t="shared" si="6"/>
        <v>2644.7279917571918</v>
      </c>
      <c r="F71" s="80">
        <f t="shared" si="0"/>
        <v>3600.8012827490716</v>
      </c>
      <c r="G71" s="71">
        <f t="shared" si="1"/>
        <v>195163.53911001096</v>
      </c>
    </row>
    <row r="72" spans="1:7" x14ac:dyDescent="0.35">
      <c r="A72" s="79">
        <f t="shared" si="2"/>
        <v>47665</v>
      </c>
      <c r="B72" s="73">
        <f t="shared" si="3"/>
        <v>58</v>
      </c>
      <c r="C72" s="71">
        <f t="shared" si="4"/>
        <v>195163.53911001096</v>
      </c>
      <c r="D72" s="80">
        <f t="shared" si="5"/>
        <v>943.29043903171998</v>
      </c>
      <c r="E72" s="80">
        <f t="shared" si="6"/>
        <v>2657.5108437173521</v>
      </c>
      <c r="F72" s="80">
        <f t="shared" si="0"/>
        <v>3600.801282749072</v>
      </c>
      <c r="G72" s="71">
        <f t="shared" si="1"/>
        <v>192506.02826629361</v>
      </c>
    </row>
    <row r="73" spans="1:7" x14ac:dyDescent="0.35">
      <c r="A73" s="79">
        <f t="shared" si="2"/>
        <v>47696</v>
      </c>
      <c r="B73" s="73">
        <f t="shared" si="3"/>
        <v>59</v>
      </c>
      <c r="C73" s="71">
        <f t="shared" si="4"/>
        <v>192506.02826629361</v>
      </c>
      <c r="D73" s="80">
        <f t="shared" si="5"/>
        <v>930.44580328708605</v>
      </c>
      <c r="E73" s="80">
        <f t="shared" si="6"/>
        <v>2670.3554794619859</v>
      </c>
      <c r="F73" s="80">
        <f t="shared" si="0"/>
        <v>3600.801282749072</v>
      </c>
      <c r="G73" s="71">
        <f t="shared" si="1"/>
        <v>189835.67278683162</v>
      </c>
    </row>
    <row r="74" spans="1:7" x14ac:dyDescent="0.35">
      <c r="A74" s="79">
        <f t="shared" si="2"/>
        <v>47727</v>
      </c>
      <c r="B74" s="73">
        <f t="shared" si="3"/>
        <v>60</v>
      </c>
      <c r="C74" s="71">
        <f t="shared" si="4"/>
        <v>189835.67278683162</v>
      </c>
      <c r="D74" s="80">
        <f t="shared" si="5"/>
        <v>917.53908513635315</v>
      </c>
      <c r="E74" s="80">
        <f t="shared" si="6"/>
        <v>2683.2621976127193</v>
      </c>
      <c r="F74" s="80">
        <f t="shared" si="0"/>
        <v>3600.8012827490725</v>
      </c>
      <c r="G74" s="71">
        <f t="shared" si="1"/>
        <v>187152.4105892189</v>
      </c>
    </row>
    <row r="75" spans="1:7" x14ac:dyDescent="0.35">
      <c r="A75" s="79">
        <f t="shared" si="2"/>
        <v>47757</v>
      </c>
      <c r="B75" s="73">
        <f t="shared" si="3"/>
        <v>61</v>
      </c>
      <c r="C75" s="71">
        <f t="shared" si="4"/>
        <v>187152.4105892189</v>
      </c>
      <c r="D75" s="80">
        <f t="shared" si="5"/>
        <v>904.56998451455831</v>
      </c>
      <c r="E75" s="80">
        <f t="shared" si="6"/>
        <v>2696.2312982345138</v>
      </c>
      <c r="F75" s="80">
        <f t="shared" ref="F75:F138" si="7">IF(B75="","",SUM(D75:E75))</f>
        <v>3600.801282749072</v>
      </c>
      <c r="G75" s="71">
        <f t="shared" si="1"/>
        <v>184456.17929098438</v>
      </c>
    </row>
    <row r="76" spans="1:7" x14ac:dyDescent="0.35">
      <c r="A76" s="79">
        <f t="shared" si="2"/>
        <v>47788</v>
      </c>
      <c r="B76" s="73">
        <f t="shared" si="3"/>
        <v>62</v>
      </c>
      <c r="C76" s="71">
        <f t="shared" si="4"/>
        <v>184456.17929098438</v>
      </c>
      <c r="D76" s="80">
        <f t="shared" si="5"/>
        <v>891.53819990642512</v>
      </c>
      <c r="E76" s="80">
        <f t="shared" si="6"/>
        <v>2709.2630828426472</v>
      </c>
      <c r="F76" s="80">
        <f t="shared" si="7"/>
        <v>3600.8012827490725</v>
      </c>
      <c r="G76" s="71">
        <f t="shared" si="1"/>
        <v>181746.91620814175</v>
      </c>
    </row>
    <row r="77" spans="1:7" x14ac:dyDescent="0.35">
      <c r="A77" s="79">
        <f t="shared" si="2"/>
        <v>47818</v>
      </c>
      <c r="B77" s="73">
        <f t="shared" si="3"/>
        <v>63</v>
      </c>
      <c r="C77" s="71">
        <f t="shared" si="4"/>
        <v>181746.91620814175</v>
      </c>
      <c r="D77" s="80">
        <f t="shared" si="5"/>
        <v>878.44342833935218</v>
      </c>
      <c r="E77" s="80">
        <f t="shared" si="6"/>
        <v>2722.3578544097199</v>
      </c>
      <c r="F77" s="80">
        <f t="shared" si="7"/>
        <v>3600.801282749072</v>
      </c>
      <c r="G77" s="71">
        <f t="shared" si="1"/>
        <v>179024.55835373202</v>
      </c>
    </row>
    <row r="78" spans="1:7" x14ac:dyDescent="0.35">
      <c r="A78" s="79">
        <f t="shared" si="2"/>
        <v>47849</v>
      </c>
      <c r="B78" s="73">
        <f t="shared" si="3"/>
        <v>64</v>
      </c>
      <c r="C78" s="71">
        <f t="shared" si="4"/>
        <v>179024.55835373202</v>
      </c>
      <c r="D78" s="80">
        <f t="shared" si="5"/>
        <v>865.28536537637194</v>
      </c>
      <c r="E78" s="80">
        <f t="shared" si="6"/>
        <v>2735.5159173727002</v>
      </c>
      <c r="F78" s="80">
        <f t="shared" si="7"/>
        <v>3600.801282749072</v>
      </c>
      <c r="G78" s="71">
        <f t="shared" si="1"/>
        <v>176289.04243635933</v>
      </c>
    </row>
    <row r="79" spans="1:7" x14ac:dyDescent="0.35">
      <c r="A79" s="79">
        <f t="shared" si="2"/>
        <v>47880</v>
      </c>
      <c r="B79" s="73">
        <f t="shared" si="3"/>
        <v>65</v>
      </c>
      <c r="C79" s="71">
        <f t="shared" si="4"/>
        <v>176289.04243635933</v>
      </c>
      <c r="D79" s="80">
        <f t="shared" si="5"/>
        <v>852.06370510907061</v>
      </c>
      <c r="E79" s="80">
        <f t="shared" si="6"/>
        <v>2748.7375776400013</v>
      </c>
      <c r="F79" s="80">
        <f t="shared" si="7"/>
        <v>3600.801282749072</v>
      </c>
      <c r="G79" s="71">
        <f t="shared" si="1"/>
        <v>173540.30485871932</v>
      </c>
    </row>
    <row r="80" spans="1:7" x14ac:dyDescent="0.35">
      <c r="A80" s="79">
        <f t="shared" si="2"/>
        <v>47908</v>
      </c>
      <c r="B80" s="73">
        <f t="shared" si="3"/>
        <v>66</v>
      </c>
      <c r="C80" s="71">
        <f t="shared" si="4"/>
        <v>173540.30485871932</v>
      </c>
      <c r="D80" s="80">
        <f t="shared" si="5"/>
        <v>838.77814015047716</v>
      </c>
      <c r="E80" s="80">
        <f t="shared" si="6"/>
        <v>2762.0231425985953</v>
      </c>
      <c r="F80" s="80">
        <f t="shared" si="7"/>
        <v>3600.8012827490725</v>
      </c>
      <c r="G80" s="71">
        <f t="shared" ref="G80:G143" si="8">IF(B80="","",SUM(C80)-SUM(E80))</f>
        <v>170778.28171612072</v>
      </c>
    </row>
    <row r="81" spans="1:7" x14ac:dyDescent="0.35">
      <c r="A81" s="79">
        <f t="shared" ref="A81:A144" si="9">IF(B81="","",EDATE(A80,1))</f>
        <v>47939</v>
      </c>
      <c r="B81" s="73">
        <f t="shared" ref="B81:B144" si="10">IF(B80="","",IF(SUM(B80)+1&lt;=$E$7,SUM(B80)+1,""))</f>
        <v>67</v>
      </c>
      <c r="C81" s="71">
        <f t="shared" ref="C81:C144" si="11">IF(B81="","",G80)</f>
        <v>170778.28171612072</v>
      </c>
      <c r="D81" s="80">
        <f t="shared" ref="D81:D144" si="12">IF(B81="","",IPMT($E$11/12,B81,$E$7,-$E$8,$E$9,0))</f>
        <v>825.4283616279173</v>
      </c>
      <c r="E81" s="80">
        <f t="shared" ref="E81:E144" si="13">IF(B81="","",PPMT($E$11/12,B81,$E$7,-$E$8,$E$9,0))</f>
        <v>2775.3729211211548</v>
      </c>
      <c r="F81" s="80">
        <f t="shared" si="7"/>
        <v>3600.801282749072</v>
      </c>
      <c r="G81" s="71">
        <f t="shared" si="8"/>
        <v>168002.90879499956</v>
      </c>
    </row>
    <row r="82" spans="1:7" x14ac:dyDescent="0.35">
      <c r="A82" s="79">
        <f t="shared" si="9"/>
        <v>47969</v>
      </c>
      <c r="B82" s="73">
        <f t="shared" si="10"/>
        <v>68</v>
      </c>
      <c r="C82" s="71">
        <f t="shared" si="11"/>
        <v>168002.90879499956</v>
      </c>
      <c r="D82" s="80">
        <f t="shared" si="12"/>
        <v>812.01405917583179</v>
      </c>
      <c r="E82" s="80">
        <f t="shared" si="13"/>
        <v>2788.7872235732407</v>
      </c>
      <c r="F82" s="80">
        <f t="shared" si="7"/>
        <v>3600.8012827490725</v>
      </c>
      <c r="G82" s="71">
        <f t="shared" si="8"/>
        <v>165214.12157142631</v>
      </c>
    </row>
    <row r="83" spans="1:7" x14ac:dyDescent="0.35">
      <c r="A83" s="79">
        <f t="shared" si="9"/>
        <v>48000</v>
      </c>
      <c r="B83" s="73">
        <f t="shared" si="10"/>
        <v>69</v>
      </c>
      <c r="C83" s="71">
        <f t="shared" si="11"/>
        <v>165214.12157142631</v>
      </c>
      <c r="D83" s="80">
        <f t="shared" si="12"/>
        <v>798.53492092856095</v>
      </c>
      <c r="E83" s="80">
        <f t="shared" si="13"/>
        <v>2802.2663618205111</v>
      </c>
      <c r="F83" s="80">
        <f t="shared" si="7"/>
        <v>3600.801282749072</v>
      </c>
      <c r="G83" s="71">
        <f t="shared" si="8"/>
        <v>162411.8552096058</v>
      </c>
    </row>
    <row r="84" spans="1:7" x14ac:dyDescent="0.35">
      <c r="A84" s="79">
        <f t="shared" si="9"/>
        <v>48030</v>
      </c>
      <c r="B84" s="73">
        <f t="shared" si="10"/>
        <v>70</v>
      </c>
      <c r="C84" s="71">
        <f t="shared" si="11"/>
        <v>162411.8552096058</v>
      </c>
      <c r="D84" s="80">
        <f t="shared" si="12"/>
        <v>784.99063351309519</v>
      </c>
      <c r="E84" s="80">
        <f t="shared" si="13"/>
        <v>2815.8106492359771</v>
      </c>
      <c r="F84" s="80">
        <f t="shared" si="7"/>
        <v>3600.801282749072</v>
      </c>
      <c r="G84" s="71">
        <f t="shared" si="8"/>
        <v>159596.04456036983</v>
      </c>
    </row>
    <row r="85" spans="1:7" x14ac:dyDescent="0.35">
      <c r="A85" s="79">
        <f t="shared" si="9"/>
        <v>48061</v>
      </c>
      <c r="B85" s="73">
        <f t="shared" si="10"/>
        <v>71</v>
      </c>
      <c r="C85" s="71">
        <f t="shared" si="11"/>
        <v>159596.04456036983</v>
      </c>
      <c r="D85" s="80">
        <f t="shared" si="12"/>
        <v>771.38088204178803</v>
      </c>
      <c r="E85" s="80">
        <f t="shared" si="13"/>
        <v>2829.420400707284</v>
      </c>
      <c r="F85" s="80">
        <f t="shared" si="7"/>
        <v>3600.801282749072</v>
      </c>
      <c r="G85" s="71">
        <f t="shared" si="8"/>
        <v>156766.62415966255</v>
      </c>
    </row>
    <row r="86" spans="1:7" x14ac:dyDescent="0.35">
      <c r="A86" s="79">
        <f t="shared" si="9"/>
        <v>48092</v>
      </c>
      <c r="B86" s="73">
        <f t="shared" si="10"/>
        <v>72</v>
      </c>
      <c r="C86" s="71">
        <f t="shared" si="11"/>
        <v>156766.62415966255</v>
      </c>
      <c r="D86" s="80">
        <f t="shared" si="12"/>
        <v>757.70535010503602</v>
      </c>
      <c r="E86" s="80">
        <f t="shared" si="13"/>
        <v>2843.0959326440361</v>
      </c>
      <c r="F86" s="80">
        <f t="shared" si="7"/>
        <v>3600.801282749072</v>
      </c>
      <c r="G86" s="71">
        <f t="shared" si="8"/>
        <v>153923.52822701851</v>
      </c>
    </row>
    <row r="87" spans="1:7" x14ac:dyDescent="0.35">
      <c r="A87" s="79">
        <f t="shared" si="9"/>
        <v>48122</v>
      </c>
      <c r="B87" s="73">
        <f t="shared" si="10"/>
        <v>73</v>
      </c>
      <c r="C87" s="71">
        <f t="shared" si="11"/>
        <v>153923.52822701851</v>
      </c>
      <c r="D87" s="80">
        <f t="shared" si="12"/>
        <v>743.96371976392311</v>
      </c>
      <c r="E87" s="80">
        <f t="shared" si="13"/>
        <v>2856.8375629851489</v>
      </c>
      <c r="F87" s="80">
        <f t="shared" si="7"/>
        <v>3600.801282749072</v>
      </c>
      <c r="G87" s="71">
        <f t="shared" si="8"/>
        <v>151066.69066403338</v>
      </c>
    </row>
    <row r="88" spans="1:7" x14ac:dyDescent="0.35">
      <c r="A88" s="79">
        <f t="shared" si="9"/>
        <v>48153</v>
      </c>
      <c r="B88" s="73">
        <f t="shared" si="10"/>
        <v>74</v>
      </c>
      <c r="C88" s="71">
        <f t="shared" si="11"/>
        <v>151066.69066403338</v>
      </c>
      <c r="D88" s="80">
        <f t="shared" si="12"/>
        <v>730.15567154282826</v>
      </c>
      <c r="E88" s="80">
        <f t="shared" si="13"/>
        <v>2870.6456112062438</v>
      </c>
      <c r="F88" s="80">
        <f t="shared" si="7"/>
        <v>3600.801282749072</v>
      </c>
      <c r="G88" s="71">
        <f t="shared" si="8"/>
        <v>148196.04505282713</v>
      </c>
    </row>
    <row r="89" spans="1:7" x14ac:dyDescent="0.35">
      <c r="A89" s="79">
        <f t="shared" si="9"/>
        <v>48183</v>
      </c>
      <c r="B89" s="73">
        <f t="shared" si="10"/>
        <v>75</v>
      </c>
      <c r="C89" s="71">
        <f t="shared" si="11"/>
        <v>148196.04505282713</v>
      </c>
      <c r="D89" s="80">
        <f t="shared" si="12"/>
        <v>716.28088442199817</v>
      </c>
      <c r="E89" s="80">
        <f t="shared" si="13"/>
        <v>2884.520398327074</v>
      </c>
      <c r="F89" s="80">
        <f t="shared" si="7"/>
        <v>3600.801282749072</v>
      </c>
      <c r="G89" s="71">
        <f t="shared" si="8"/>
        <v>145311.52465450007</v>
      </c>
    </row>
    <row r="90" spans="1:7" x14ac:dyDescent="0.35">
      <c r="A90" s="79">
        <f t="shared" si="9"/>
        <v>48214</v>
      </c>
      <c r="B90" s="73">
        <f t="shared" si="10"/>
        <v>76</v>
      </c>
      <c r="C90" s="71">
        <f t="shared" si="11"/>
        <v>145311.52465450007</v>
      </c>
      <c r="D90" s="80">
        <f t="shared" si="12"/>
        <v>702.33903583008396</v>
      </c>
      <c r="E90" s="80">
        <f t="shared" si="13"/>
        <v>2898.4622469189876</v>
      </c>
      <c r="F90" s="80">
        <f t="shared" si="7"/>
        <v>3600.8012827490716</v>
      </c>
      <c r="G90" s="71">
        <f t="shared" si="8"/>
        <v>142413.06240758108</v>
      </c>
    </row>
    <row r="91" spans="1:7" x14ac:dyDescent="0.35">
      <c r="A91" s="79">
        <f t="shared" si="9"/>
        <v>48245</v>
      </c>
      <c r="B91" s="73">
        <f t="shared" si="10"/>
        <v>77</v>
      </c>
      <c r="C91" s="71">
        <f t="shared" si="11"/>
        <v>142413.06240758108</v>
      </c>
      <c r="D91" s="80">
        <f t="shared" si="12"/>
        <v>688.32980163664217</v>
      </c>
      <c r="E91" s="80">
        <f t="shared" si="13"/>
        <v>2912.47148111243</v>
      </c>
      <c r="F91" s="80">
        <f t="shared" si="7"/>
        <v>3600.801282749072</v>
      </c>
      <c r="G91" s="71">
        <f t="shared" si="8"/>
        <v>139500.59092646863</v>
      </c>
    </row>
    <row r="92" spans="1:7" x14ac:dyDescent="0.35">
      <c r="A92" s="79">
        <f t="shared" si="9"/>
        <v>48274</v>
      </c>
      <c r="B92" s="73">
        <f t="shared" si="10"/>
        <v>78</v>
      </c>
      <c r="C92" s="71">
        <f t="shared" si="11"/>
        <v>139500.59092646863</v>
      </c>
      <c r="D92" s="80">
        <f t="shared" si="12"/>
        <v>674.2528561445987</v>
      </c>
      <c r="E92" s="80">
        <f t="shared" si="13"/>
        <v>2926.5484266044732</v>
      </c>
      <c r="F92" s="80">
        <f t="shared" si="7"/>
        <v>3600.801282749072</v>
      </c>
      <c r="G92" s="71">
        <f t="shared" si="8"/>
        <v>136574.04249986415</v>
      </c>
    </row>
    <row r="93" spans="1:7" x14ac:dyDescent="0.35">
      <c r="A93" s="79">
        <f t="shared" si="9"/>
        <v>48305</v>
      </c>
      <c r="B93" s="73">
        <f t="shared" si="10"/>
        <v>79</v>
      </c>
      <c r="C93" s="71">
        <f t="shared" si="11"/>
        <v>136574.04249986415</v>
      </c>
      <c r="D93" s="80">
        <f t="shared" si="12"/>
        <v>660.1078720826772</v>
      </c>
      <c r="E93" s="80">
        <f t="shared" si="13"/>
        <v>2940.6934106663948</v>
      </c>
      <c r="F93" s="80">
        <f t="shared" si="7"/>
        <v>3600.801282749072</v>
      </c>
      <c r="G93" s="71">
        <f t="shared" si="8"/>
        <v>133633.34908919776</v>
      </c>
    </row>
    <row r="94" spans="1:7" x14ac:dyDescent="0.35">
      <c r="A94" s="79">
        <f t="shared" si="9"/>
        <v>48335</v>
      </c>
      <c r="B94" s="73">
        <f t="shared" si="10"/>
        <v>80</v>
      </c>
      <c r="C94" s="71">
        <f t="shared" si="11"/>
        <v>133633.34908919776</v>
      </c>
      <c r="D94" s="80">
        <f t="shared" si="12"/>
        <v>645.89452059778944</v>
      </c>
      <c r="E94" s="80">
        <f t="shared" si="13"/>
        <v>2954.9067621512827</v>
      </c>
      <c r="F94" s="80">
        <f t="shared" si="7"/>
        <v>3600.801282749072</v>
      </c>
      <c r="G94" s="71">
        <f t="shared" si="8"/>
        <v>130678.44232704648</v>
      </c>
    </row>
    <row r="95" spans="1:7" x14ac:dyDescent="0.35">
      <c r="A95" s="79">
        <f t="shared" si="9"/>
        <v>48366</v>
      </c>
      <c r="B95" s="73">
        <f t="shared" si="10"/>
        <v>81</v>
      </c>
      <c r="C95" s="71">
        <f t="shared" si="11"/>
        <v>130678.44232704648</v>
      </c>
      <c r="D95" s="80">
        <f t="shared" si="12"/>
        <v>631.6124712473918</v>
      </c>
      <c r="E95" s="80">
        <f t="shared" si="13"/>
        <v>2969.1888115016804</v>
      </c>
      <c r="F95" s="80">
        <f t="shared" si="7"/>
        <v>3600.801282749072</v>
      </c>
      <c r="G95" s="71">
        <f t="shared" si="8"/>
        <v>127709.2535155448</v>
      </c>
    </row>
    <row r="96" spans="1:7" x14ac:dyDescent="0.35">
      <c r="A96" s="79">
        <f t="shared" si="9"/>
        <v>48396</v>
      </c>
      <c r="B96" s="73">
        <f t="shared" si="10"/>
        <v>82</v>
      </c>
      <c r="C96" s="71">
        <f t="shared" si="11"/>
        <v>127709.2535155448</v>
      </c>
      <c r="D96" s="80">
        <f t="shared" si="12"/>
        <v>617.26139199180022</v>
      </c>
      <c r="E96" s="80">
        <f t="shared" si="13"/>
        <v>2983.5398907572721</v>
      </c>
      <c r="F96" s="80">
        <f t="shared" si="7"/>
        <v>3600.8012827490725</v>
      </c>
      <c r="G96" s="71">
        <f t="shared" si="8"/>
        <v>124725.71362478753</v>
      </c>
    </row>
    <row r="97" spans="1:7" x14ac:dyDescent="0.35">
      <c r="A97" s="79">
        <f t="shared" si="9"/>
        <v>48427</v>
      </c>
      <c r="B97" s="73">
        <f t="shared" si="10"/>
        <v>83</v>
      </c>
      <c r="C97" s="71">
        <f t="shared" si="11"/>
        <v>124725.71362478753</v>
      </c>
      <c r="D97" s="80">
        <f t="shared" si="12"/>
        <v>602.84094918647349</v>
      </c>
      <c r="E97" s="80">
        <f t="shared" si="13"/>
        <v>2997.9603335625984</v>
      </c>
      <c r="F97" s="80">
        <f t="shared" si="7"/>
        <v>3600.801282749072</v>
      </c>
      <c r="G97" s="71">
        <f t="shared" si="8"/>
        <v>121727.75329122493</v>
      </c>
    </row>
    <row r="98" spans="1:7" x14ac:dyDescent="0.35">
      <c r="A98" s="79">
        <f t="shared" si="9"/>
        <v>48458</v>
      </c>
      <c r="B98" s="73">
        <f t="shared" si="10"/>
        <v>84</v>
      </c>
      <c r="C98" s="71">
        <f t="shared" si="11"/>
        <v>121727.75329122493</v>
      </c>
      <c r="D98" s="80">
        <f t="shared" si="12"/>
        <v>588.3508075742543</v>
      </c>
      <c r="E98" s="80">
        <f t="shared" si="13"/>
        <v>3012.4504751748177</v>
      </c>
      <c r="F98" s="80">
        <f t="shared" si="7"/>
        <v>3600.801282749072</v>
      </c>
      <c r="G98" s="71">
        <f t="shared" si="8"/>
        <v>118715.30281605011</v>
      </c>
    </row>
    <row r="99" spans="1:7" x14ac:dyDescent="0.35">
      <c r="A99" s="79">
        <f t="shared" si="9"/>
        <v>48488</v>
      </c>
      <c r="B99" s="73">
        <f t="shared" si="10"/>
        <v>85</v>
      </c>
      <c r="C99" s="71">
        <f t="shared" si="11"/>
        <v>118715.30281605011</v>
      </c>
      <c r="D99" s="80">
        <f t="shared" si="12"/>
        <v>573.79063027757581</v>
      </c>
      <c r="E99" s="80">
        <f t="shared" si="13"/>
        <v>3027.0106524714956</v>
      </c>
      <c r="F99" s="80">
        <f t="shared" si="7"/>
        <v>3600.8012827490716</v>
      </c>
      <c r="G99" s="71">
        <f t="shared" si="8"/>
        <v>115688.29216357862</v>
      </c>
    </row>
    <row r="100" spans="1:7" x14ac:dyDescent="0.35">
      <c r="A100" s="79">
        <f t="shared" si="9"/>
        <v>48519</v>
      </c>
      <c r="B100" s="73">
        <f t="shared" si="10"/>
        <v>86</v>
      </c>
      <c r="C100" s="71">
        <f t="shared" si="11"/>
        <v>115688.29216357862</v>
      </c>
      <c r="D100" s="80">
        <f t="shared" si="12"/>
        <v>559.16007879063034</v>
      </c>
      <c r="E100" s="80">
        <f t="shared" si="13"/>
        <v>3041.6412039584416</v>
      </c>
      <c r="F100" s="80">
        <f t="shared" si="7"/>
        <v>3600.801282749072</v>
      </c>
      <c r="G100" s="71">
        <f t="shared" si="8"/>
        <v>112646.65095962018</v>
      </c>
    </row>
    <row r="101" spans="1:7" x14ac:dyDescent="0.35">
      <c r="A101" s="79">
        <f t="shared" si="9"/>
        <v>48549</v>
      </c>
      <c r="B101" s="73">
        <f t="shared" si="10"/>
        <v>87</v>
      </c>
      <c r="C101" s="71">
        <f t="shared" si="11"/>
        <v>112646.65095962018</v>
      </c>
      <c r="D101" s="80">
        <f t="shared" si="12"/>
        <v>544.45881297149788</v>
      </c>
      <c r="E101" s="80">
        <f t="shared" si="13"/>
        <v>3056.342469777574</v>
      </c>
      <c r="F101" s="80">
        <f t="shared" si="7"/>
        <v>3600.801282749072</v>
      </c>
      <c r="G101" s="71">
        <f t="shared" si="8"/>
        <v>109590.3084898426</v>
      </c>
    </row>
    <row r="102" spans="1:7" x14ac:dyDescent="0.35">
      <c r="A102" s="79">
        <f t="shared" si="9"/>
        <v>48580</v>
      </c>
      <c r="B102" s="73">
        <f t="shared" si="10"/>
        <v>88</v>
      </c>
      <c r="C102" s="71">
        <f t="shared" si="11"/>
        <v>109590.3084898426</v>
      </c>
      <c r="D102" s="80">
        <f t="shared" si="12"/>
        <v>529.68649103423968</v>
      </c>
      <c r="E102" s="80">
        <f t="shared" si="13"/>
        <v>3071.1147917148323</v>
      </c>
      <c r="F102" s="80">
        <f t="shared" si="7"/>
        <v>3600.801282749072</v>
      </c>
      <c r="G102" s="71">
        <f t="shared" si="8"/>
        <v>106519.19369812777</v>
      </c>
    </row>
    <row r="103" spans="1:7" x14ac:dyDescent="0.35">
      <c r="A103" s="79">
        <f t="shared" si="9"/>
        <v>48611</v>
      </c>
      <c r="B103" s="73">
        <f t="shared" si="10"/>
        <v>89</v>
      </c>
      <c r="C103" s="71">
        <f t="shared" si="11"/>
        <v>106519.19369812777</v>
      </c>
      <c r="D103" s="80">
        <f t="shared" si="12"/>
        <v>514.84276954095128</v>
      </c>
      <c r="E103" s="80">
        <f t="shared" si="13"/>
        <v>3085.9585132081206</v>
      </c>
      <c r="F103" s="80">
        <f t="shared" si="7"/>
        <v>3600.801282749072</v>
      </c>
      <c r="G103" s="71">
        <f t="shared" si="8"/>
        <v>103433.23518491964</v>
      </c>
    </row>
    <row r="104" spans="1:7" x14ac:dyDescent="0.35">
      <c r="A104" s="79">
        <f t="shared" si="9"/>
        <v>48639</v>
      </c>
      <c r="B104" s="73">
        <f t="shared" si="10"/>
        <v>90</v>
      </c>
      <c r="C104" s="71">
        <f t="shared" si="11"/>
        <v>103433.23518491964</v>
      </c>
      <c r="D104" s="80">
        <f t="shared" si="12"/>
        <v>499.92730339377874</v>
      </c>
      <c r="E104" s="80">
        <f t="shared" si="13"/>
        <v>3100.8739793552936</v>
      </c>
      <c r="F104" s="80">
        <f t="shared" si="7"/>
        <v>3600.8012827490725</v>
      </c>
      <c r="G104" s="71">
        <f t="shared" si="8"/>
        <v>100332.36120556435</v>
      </c>
    </row>
    <row r="105" spans="1:7" x14ac:dyDescent="0.35">
      <c r="A105" s="79">
        <f t="shared" si="9"/>
        <v>48670</v>
      </c>
      <c r="B105" s="73">
        <f t="shared" si="10"/>
        <v>91</v>
      </c>
      <c r="C105" s="71">
        <f t="shared" si="11"/>
        <v>100332.36120556435</v>
      </c>
      <c r="D105" s="80">
        <f t="shared" si="12"/>
        <v>484.93974582689469</v>
      </c>
      <c r="E105" s="80">
        <f t="shared" si="13"/>
        <v>3115.8615369221775</v>
      </c>
      <c r="F105" s="80">
        <f t="shared" si="7"/>
        <v>3600.801282749072</v>
      </c>
      <c r="G105" s="71">
        <f t="shared" si="8"/>
        <v>97216.499668642165</v>
      </c>
    </row>
    <row r="106" spans="1:7" x14ac:dyDescent="0.35">
      <c r="A106" s="79">
        <f t="shared" si="9"/>
        <v>48700</v>
      </c>
      <c r="B106" s="73">
        <f t="shared" si="10"/>
        <v>92</v>
      </c>
      <c r="C106" s="71">
        <f t="shared" si="11"/>
        <v>97216.499668642165</v>
      </c>
      <c r="D106" s="80">
        <f t="shared" si="12"/>
        <v>469.87974839843758</v>
      </c>
      <c r="E106" s="80">
        <f t="shared" si="13"/>
        <v>3130.9215343506344</v>
      </c>
      <c r="F106" s="80">
        <f t="shared" si="7"/>
        <v>3600.801282749072</v>
      </c>
      <c r="G106" s="71">
        <f t="shared" si="8"/>
        <v>94085.578134291529</v>
      </c>
    </row>
    <row r="107" spans="1:7" x14ac:dyDescent="0.35">
      <c r="A107" s="79">
        <f t="shared" si="9"/>
        <v>48731</v>
      </c>
      <c r="B107" s="73">
        <f t="shared" si="10"/>
        <v>93</v>
      </c>
      <c r="C107" s="71">
        <f t="shared" si="11"/>
        <v>94085.578134291529</v>
      </c>
      <c r="D107" s="80">
        <f t="shared" si="12"/>
        <v>454.74696098240958</v>
      </c>
      <c r="E107" s="80">
        <f t="shared" si="13"/>
        <v>3146.0543217666623</v>
      </c>
      <c r="F107" s="80">
        <f t="shared" si="7"/>
        <v>3600.801282749072</v>
      </c>
      <c r="G107" s="71">
        <f t="shared" si="8"/>
        <v>90939.523812524872</v>
      </c>
    </row>
    <row r="108" spans="1:7" x14ac:dyDescent="0.35">
      <c r="A108" s="79">
        <f t="shared" si="9"/>
        <v>48761</v>
      </c>
      <c r="B108" s="73">
        <f t="shared" si="10"/>
        <v>94</v>
      </c>
      <c r="C108" s="71">
        <f t="shared" si="11"/>
        <v>90939.523812524872</v>
      </c>
      <c r="D108" s="80">
        <f t="shared" si="12"/>
        <v>439.54103176053735</v>
      </c>
      <c r="E108" s="80">
        <f t="shared" si="13"/>
        <v>3161.2602509885346</v>
      </c>
      <c r="F108" s="80">
        <f t="shared" si="7"/>
        <v>3600.801282749072</v>
      </c>
      <c r="G108" s="71">
        <f t="shared" si="8"/>
        <v>87778.26356153634</v>
      </c>
    </row>
    <row r="109" spans="1:7" x14ac:dyDescent="0.35">
      <c r="A109" s="79">
        <f t="shared" si="9"/>
        <v>48792</v>
      </c>
      <c r="B109" s="73">
        <f t="shared" si="10"/>
        <v>95</v>
      </c>
      <c r="C109" s="71">
        <f t="shared" si="11"/>
        <v>87778.26356153634</v>
      </c>
      <c r="D109" s="80">
        <f t="shared" si="12"/>
        <v>424.26160721409275</v>
      </c>
      <c r="E109" s="80">
        <f t="shared" si="13"/>
        <v>3176.5396755349793</v>
      </c>
      <c r="F109" s="80">
        <f t="shared" si="7"/>
        <v>3600.801282749072</v>
      </c>
      <c r="G109" s="71">
        <f t="shared" si="8"/>
        <v>84601.72388600136</v>
      </c>
    </row>
    <row r="110" spans="1:7" x14ac:dyDescent="0.35">
      <c r="A110" s="79">
        <f t="shared" si="9"/>
        <v>48823</v>
      </c>
      <c r="B110" s="73">
        <f t="shared" si="10"/>
        <v>96</v>
      </c>
      <c r="C110" s="71">
        <f t="shared" si="11"/>
        <v>84601.72388600136</v>
      </c>
      <c r="D110" s="80">
        <f t="shared" si="12"/>
        <v>408.9083321156736</v>
      </c>
      <c r="E110" s="80">
        <f t="shared" si="13"/>
        <v>3191.8929506333984</v>
      </c>
      <c r="F110" s="80">
        <f t="shared" si="7"/>
        <v>3600.801282749072</v>
      </c>
      <c r="G110" s="71">
        <f t="shared" si="8"/>
        <v>81409.830935367965</v>
      </c>
    </row>
    <row r="111" spans="1:7" x14ac:dyDescent="0.35">
      <c r="A111" s="79">
        <f t="shared" si="9"/>
        <v>48853</v>
      </c>
      <c r="B111" s="73">
        <f t="shared" si="10"/>
        <v>97</v>
      </c>
      <c r="C111" s="71">
        <f t="shared" si="11"/>
        <v>81409.830935367965</v>
      </c>
      <c r="D111" s="80">
        <f t="shared" si="12"/>
        <v>393.48084952094558</v>
      </c>
      <c r="E111" s="80">
        <f t="shared" si="13"/>
        <v>3207.3204332281271</v>
      </c>
      <c r="F111" s="80">
        <f t="shared" si="7"/>
        <v>3600.8012827490725</v>
      </c>
      <c r="G111" s="71">
        <f t="shared" si="8"/>
        <v>78202.510502139834</v>
      </c>
    </row>
    <row r="112" spans="1:7" x14ac:dyDescent="0.35">
      <c r="A112" s="79">
        <f t="shared" si="9"/>
        <v>48884</v>
      </c>
      <c r="B112" s="73">
        <f t="shared" si="10"/>
        <v>98</v>
      </c>
      <c r="C112" s="71">
        <f t="shared" si="11"/>
        <v>78202.510502139834</v>
      </c>
      <c r="D112" s="80">
        <f t="shared" si="12"/>
        <v>377.97880076034295</v>
      </c>
      <c r="E112" s="80">
        <f t="shared" si="13"/>
        <v>3222.8224819887291</v>
      </c>
      <c r="F112" s="80">
        <f t="shared" si="7"/>
        <v>3600.801282749072</v>
      </c>
      <c r="G112" s="71">
        <f t="shared" si="8"/>
        <v>74979.688020151109</v>
      </c>
    </row>
    <row r="113" spans="1:7" x14ac:dyDescent="0.35">
      <c r="A113" s="79">
        <f t="shared" si="9"/>
        <v>48914</v>
      </c>
      <c r="B113" s="73">
        <f t="shared" si="10"/>
        <v>99</v>
      </c>
      <c r="C113" s="71">
        <f t="shared" si="11"/>
        <v>74979.688020151109</v>
      </c>
      <c r="D113" s="80">
        <f t="shared" si="12"/>
        <v>362.40182543073081</v>
      </c>
      <c r="E113" s="80">
        <f t="shared" si="13"/>
        <v>3238.3994573183409</v>
      </c>
      <c r="F113" s="80">
        <f t="shared" si="7"/>
        <v>3600.8012827490716</v>
      </c>
      <c r="G113" s="71">
        <f t="shared" si="8"/>
        <v>71741.288562832764</v>
      </c>
    </row>
    <row r="114" spans="1:7" x14ac:dyDescent="0.35">
      <c r="A114" s="79">
        <f t="shared" si="9"/>
        <v>48945</v>
      </c>
      <c r="B114" s="73">
        <f t="shared" si="10"/>
        <v>100</v>
      </c>
      <c r="C114" s="71">
        <f t="shared" si="11"/>
        <v>71741.288562832764</v>
      </c>
      <c r="D114" s="80">
        <f t="shared" si="12"/>
        <v>346.74956138702538</v>
      </c>
      <c r="E114" s="80">
        <f t="shared" si="13"/>
        <v>3254.0517213620465</v>
      </c>
      <c r="F114" s="80">
        <f t="shared" si="7"/>
        <v>3600.801282749072</v>
      </c>
      <c r="G114" s="71">
        <f t="shared" si="8"/>
        <v>68487.236841470716</v>
      </c>
    </row>
    <row r="115" spans="1:7" x14ac:dyDescent="0.35">
      <c r="A115" s="79">
        <f t="shared" si="9"/>
        <v>48976</v>
      </c>
      <c r="B115" s="73">
        <f t="shared" si="10"/>
        <v>101</v>
      </c>
      <c r="C115" s="71">
        <f t="shared" si="11"/>
        <v>68487.236841470716</v>
      </c>
      <c r="D115" s="80">
        <f t="shared" si="12"/>
        <v>331.02164473377564</v>
      </c>
      <c r="E115" s="80">
        <f t="shared" si="13"/>
        <v>3269.7796380152963</v>
      </c>
      <c r="F115" s="80">
        <f t="shared" si="7"/>
        <v>3600.801282749072</v>
      </c>
      <c r="G115" s="71">
        <f t="shared" si="8"/>
        <v>65217.457203455422</v>
      </c>
    </row>
    <row r="116" spans="1:7" x14ac:dyDescent="0.35">
      <c r="A116" s="79">
        <f t="shared" si="9"/>
        <v>49004</v>
      </c>
      <c r="B116" s="73">
        <f t="shared" si="10"/>
        <v>102</v>
      </c>
      <c r="C116" s="71">
        <f t="shared" si="11"/>
        <v>65217.457203455422</v>
      </c>
      <c r="D116" s="80">
        <f t="shared" si="12"/>
        <v>315.21770981670159</v>
      </c>
      <c r="E116" s="80">
        <f t="shared" si="13"/>
        <v>3285.5835729323703</v>
      </c>
      <c r="F116" s="80">
        <f t="shared" si="7"/>
        <v>3600.801282749072</v>
      </c>
      <c r="G116" s="71">
        <f t="shared" si="8"/>
        <v>61931.873630523049</v>
      </c>
    </row>
    <row r="117" spans="1:7" x14ac:dyDescent="0.35">
      <c r="A117" s="79">
        <f t="shared" si="9"/>
        <v>49035</v>
      </c>
      <c r="B117" s="73">
        <f t="shared" si="10"/>
        <v>103</v>
      </c>
      <c r="C117" s="71">
        <f t="shared" si="11"/>
        <v>61931.873630523049</v>
      </c>
      <c r="D117" s="80">
        <f t="shared" si="12"/>
        <v>299.33738921419518</v>
      </c>
      <c r="E117" s="80">
        <f t="shared" si="13"/>
        <v>3301.4638935348771</v>
      </c>
      <c r="F117" s="80">
        <f t="shared" si="7"/>
        <v>3600.8012827490725</v>
      </c>
      <c r="G117" s="71">
        <f t="shared" si="8"/>
        <v>58630.409736988171</v>
      </c>
    </row>
    <row r="118" spans="1:7" x14ac:dyDescent="0.35">
      <c r="A118" s="79">
        <f t="shared" si="9"/>
        <v>49065</v>
      </c>
      <c r="B118" s="73">
        <f t="shared" si="10"/>
        <v>104</v>
      </c>
      <c r="C118" s="71">
        <f t="shared" si="11"/>
        <v>58630.409736988171</v>
      </c>
      <c r="D118" s="80">
        <f t="shared" si="12"/>
        <v>283.38031372877663</v>
      </c>
      <c r="E118" s="80">
        <f t="shared" si="13"/>
        <v>3317.4209690202956</v>
      </c>
      <c r="F118" s="80">
        <f t="shared" si="7"/>
        <v>3600.801282749072</v>
      </c>
      <c r="G118" s="71">
        <f t="shared" si="8"/>
        <v>55312.988767967872</v>
      </c>
    </row>
    <row r="119" spans="1:7" x14ac:dyDescent="0.35">
      <c r="A119" s="79">
        <f t="shared" si="9"/>
        <v>49096</v>
      </c>
      <c r="B119" s="73">
        <f t="shared" si="10"/>
        <v>105</v>
      </c>
      <c r="C119" s="71">
        <f t="shared" si="11"/>
        <v>55312.988767967872</v>
      </c>
      <c r="D119" s="80">
        <f t="shared" si="12"/>
        <v>267.34611237851186</v>
      </c>
      <c r="E119" s="80">
        <f t="shared" si="13"/>
        <v>3333.4551703705606</v>
      </c>
      <c r="F119" s="80">
        <f t="shared" si="7"/>
        <v>3600.8012827490725</v>
      </c>
      <c r="G119" s="71">
        <f t="shared" si="8"/>
        <v>51979.533597597314</v>
      </c>
    </row>
    <row r="120" spans="1:7" x14ac:dyDescent="0.35">
      <c r="A120" s="79">
        <f t="shared" si="9"/>
        <v>49126</v>
      </c>
      <c r="B120" s="73">
        <f t="shared" si="10"/>
        <v>106</v>
      </c>
      <c r="C120" s="71">
        <f t="shared" si="11"/>
        <v>51979.533597597314</v>
      </c>
      <c r="D120" s="80">
        <f t="shared" si="12"/>
        <v>251.23441238838748</v>
      </c>
      <c r="E120" s="80">
        <f t="shared" si="13"/>
        <v>3349.5668703606848</v>
      </c>
      <c r="F120" s="80">
        <f t="shared" si="7"/>
        <v>3600.8012827490725</v>
      </c>
      <c r="G120" s="71">
        <f t="shared" si="8"/>
        <v>48629.966727236628</v>
      </c>
    </row>
    <row r="121" spans="1:7" x14ac:dyDescent="0.35">
      <c r="A121" s="79">
        <f t="shared" si="9"/>
        <v>49157</v>
      </c>
      <c r="B121" s="73">
        <f t="shared" si="10"/>
        <v>107</v>
      </c>
      <c r="C121" s="71">
        <f t="shared" si="11"/>
        <v>48629.966727236628</v>
      </c>
      <c r="D121" s="80">
        <f t="shared" si="12"/>
        <v>235.04483918164416</v>
      </c>
      <c r="E121" s="80">
        <f t="shared" si="13"/>
        <v>3365.7564435674276</v>
      </c>
      <c r="F121" s="80">
        <f t="shared" si="7"/>
        <v>3600.8012827490716</v>
      </c>
      <c r="G121" s="71">
        <f t="shared" si="8"/>
        <v>45264.210283669199</v>
      </c>
    </row>
    <row r="122" spans="1:7" x14ac:dyDescent="0.35">
      <c r="A122" s="79">
        <f t="shared" si="9"/>
        <v>49188</v>
      </c>
      <c r="B122" s="73">
        <f t="shared" si="10"/>
        <v>108</v>
      </c>
      <c r="C122" s="71">
        <f t="shared" si="11"/>
        <v>45264.210283669199</v>
      </c>
      <c r="D122" s="80">
        <f t="shared" si="12"/>
        <v>218.7770163710683</v>
      </c>
      <c r="E122" s="80">
        <f t="shared" si="13"/>
        <v>3382.0242663780036</v>
      </c>
      <c r="F122" s="80">
        <f t="shared" si="7"/>
        <v>3600.801282749072</v>
      </c>
      <c r="G122" s="71">
        <f t="shared" si="8"/>
        <v>41882.186017291198</v>
      </c>
    </row>
    <row r="123" spans="1:7" x14ac:dyDescent="0.35">
      <c r="A123" s="79">
        <f t="shared" si="9"/>
        <v>49218</v>
      </c>
      <c r="B123" s="73">
        <f t="shared" si="10"/>
        <v>109</v>
      </c>
      <c r="C123" s="71">
        <f t="shared" si="11"/>
        <v>41882.186017291198</v>
      </c>
      <c r="D123" s="80">
        <f t="shared" si="12"/>
        <v>202.43056575024127</v>
      </c>
      <c r="E123" s="80">
        <f t="shared" si="13"/>
        <v>3398.3707169988311</v>
      </c>
      <c r="F123" s="80">
        <f t="shared" si="7"/>
        <v>3600.8012827490725</v>
      </c>
      <c r="G123" s="71">
        <f t="shared" si="8"/>
        <v>38483.815300292365</v>
      </c>
    </row>
    <row r="124" spans="1:7" x14ac:dyDescent="0.35">
      <c r="A124" s="79">
        <f t="shared" si="9"/>
        <v>49249</v>
      </c>
      <c r="B124" s="73">
        <f t="shared" si="10"/>
        <v>110</v>
      </c>
      <c r="C124" s="71">
        <f t="shared" si="11"/>
        <v>38483.815300292365</v>
      </c>
      <c r="D124" s="80">
        <f t="shared" si="12"/>
        <v>186.00510728474688</v>
      </c>
      <c r="E124" s="80">
        <f t="shared" si="13"/>
        <v>3414.7961754643252</v>
      </c>
      <c r="F124" s="80">
        <f t="shared" si="7"/>
        <v>3600.801282749072</v>
      </c>
      <c r="G124" s="71">
        <f t="shared" si="8"/>
        <v>35069.019124828039</v>
      </c>
    </row>
    <row r="125" spans="1:7" x14ac:dyDescent="0.35">
      <c r="A125" s="79">
        <f t="shared" si="9"/>
        <v>49279</v>
      </c>
      <c r="B125" s="73">
        <f t="shared" si="10"/>
        <v>111</v>
      </c>
      <c r="C125" s="71">
        <f t="shared" si="11"/>
        <v>35069.019124828039</v>
      </c>
      <c r="D125" s="80">
        <f t="shared" si="12"/>
        <v>169.50025910333602</v>
      </c>
      <c r="E125" s="80">
        <f t="shared" si="13"/>
        <v>3431.3010236457358</v>
      </c>
      <c r="F125" s="80">
        <f t="shared" si="7"/>
        <v>3600.801282749072</v>
      </c>
      <c r="G125" s="71">
        <f t="shared" si="8"/>
        <v>31637.718101182305</v>
      </c>
    </row>
    <row r="126" spans="1:7" x14ac:dyDescent="0.35">
      <c r="A126" s="79">
        <f t="shared" si="9"/>
        <v>49310</v>
      </c>
      <c r="B126" s="73">
        <f t="shared" si="10"/>
        <v>112</v>
      </c>
      <c r="C126" s="71">
        <f t="shared" si="11"/>
        <v>31637.718101182305</v>
      </c>
      <c r="D126" s="80">
        <f t="shared" si="12"/>
        <v>152.91563748904827</v>
      </c>
      <c r="E126" s="80">
        <f t="shared" si="13"/>
        <v>3447.8856452600239</v>
      </c>
      <c r="F126" s="80">
        <f t="shared" si="7"/>
        <v>3600.801282749072</v>
      </c>
      <c r="G126" s="71">
        <f t="shared" si="8"/>
        <v>28189.832455922282</v>
      </c>
    </row>
    <row r="127" spans="1:7" x14ac:dyDescent="0.35">
      <c r="A127" s="79">
        <f t="shared" si="9"/>
        <v>49341</v>
      </c>
      <c r="B127" s="73">
        <f t="shared" si="10"/>
        <v>113</v>
      </c>
      <c r="C127" s="71">
        <f t="shared" si="11"/>
        <v>28189.832455922282</v>
      </c>
      <c r="D127" s="80">
        <f t="shared" si="12"/>
        <v>136.2508568702915</v>
      </c>
      <c r="E127" s="80">
        <f t="shared" si="13"/>
        <v>3464.5504258787805</v>
      </c>
      <c r="F127" s="80">
        <f t="shared" si="7"/>
        <v>3600.801282749072</v>
      </c>
      <c r="G127" s="71">
        <f t="shared" si="8"/>
        <v>24725.282030043501</v>
      </c>
    </row>
    <row r="128" spans="1:7" x14ac:dyDescent="0.35">
      <c r="A128" s="79">
        <f t="shared" si="9"/>
        <v>49369</v>
      </c>
      <c r="B128" s="73">
        <f t="shared" si="10"/>
        <v>114</v>
      </c>
      <c r="C128" s="71">
        <f t="shared" si="11"/>
        <v>24725.282030043501</v>
      </c>
      <c r="D128" s="80">
        <f t="shared" si="12"/>
        <v>119.50552981187742</v>
      </c>
      <c r="E128" s="80">
        <f t="shared" si="13"/>
        <v>3481.2957529371943</v>
      </c>
      <c r="F128" s="80">
        <f t="shared" si="7"/>
        <v>3600.8012827490716</v>
      </c>
      <c r="G128" s="71">
        <f t="shared" si="8"/>
        <v>21243.986277106305</v>
      </c>
    </row>
    <row r="129" spans="1:7" x14ac:dyDescent="0.35">
      <c r="A129" s="79">
        <f t="shared" si="9"/>
        <v>49400</v>
      </c>
      <c r="B129" s="73">
        <f t="shared" si="10"/>
        <v>115</v>
      </c>
      <c r="C129" s="71">
        <f t="shared" si="11"/>
        <v>21243.986277106305</v>
      </c>
      <c r="D129" s="80">
        <f t="shared" si="12"/>
        <v>102.67926700601429</v>
      </c>
      <c r="E129" s="80">
        <f t="shared" si="13"/>
        <v>3498.122015743058</v>
      </c>
      <c r="F129" s="80">
        <f t="shared" si="7"/>
        <v>3600.8012827490725</v>
      </c>
      <c r="G129" s="71">
        <f t="shared" si="8"/>
        <v>17745.864261363247</v>
      </c>
    </row>
    <row r="130" spans="1:7" x14ac:dyDescent="0.35">
      <c r="A130" s="79">
        <f t="shared" si="9"/>
        <v>49430</v>
      </c>
      <c r="B130" s="73">
        <f t="shared" si="10"/>
        <v>116</v>
      </c>
      <c r="C130" s="71">
        <f t="shared" si="11"/>
        <v>17745.864261363247</v>
      </c>
      <c r="D130" s="80">
        <f t="shared" si="12"/>
        <v>85.77167726325618</v>
      </c>
      <c r="E130" s="80">
        <f t="shared" si="13"/>
        <v>3515.0296054858154</v>
      </c>
      <c r="F130" s="80">
        <f t="shared" si="7"/>
        <v>3600.8012827490716</v>
      </c>
      <c r="G130" s="71">
        <f t="shared" si="8"/>
        <v>14230.834655877432</v>
      </c>
    </row>
    <row r="131" spans="1:7" x14ac:dyDescent="0.35">
      <c r="A131" s="79">
        <f t="shared" si="9"/>
        <v>49461</v>
      </c>
      <c r="B131" s="73">
        <f t="shared" si="10"/>
        <v>117</v>
      </c>
      <c r="C131" s="71">
        <f t="shared" si="11"/>
        <v>14230.834655877432</v>
      </c>
      <c r="D131" s="80">
        <f t="shared" si="12"/>
        <v>68.782367503408068</v>
      </c>
      <c r="E131" s="80">
        <f t="shared" si="13"/>
        <v>3532.0189152456637</v>
      </c>
      <c r="F131" s="80">
        <f t="shared" si="7"/>
        <v>3600.801282749072</v>
      </c>
      <c r="G131" s="71">
        <f t="shared" si="8"/>
        <v>10698.815740631768</v>
      </c>
    </row>
    <row r="132" spans="1:7" x14ac:dyDescent="0.35">
      <c r="A132" s="79">
        <f t="shared" si="9"/>
        <v>49491</v>
      </c>
      <c r="B132" s="73">
        <f t="shared" si="10"/>
        <v>118</v>
      </c>
      <c r="C132" s="71">
        <f t="shared" si="11"/>
        <v>10698.815740631768</v>
      </c>
      <c r="D132" s="80">
        <f t="shared" si="12"/>
        <v>51.710942746387367</v>
      </c>
      <c r="E132" s="80">
        <f t="shared" si="13"/>
        <v>3549.0903400026846</v>
      </c>
      <c r="F132" s="80">
        <f t="shared" si="7"/>
        <v>3600.801282749072</v>
      </c>
      <c r="G132" s="71">
        <f t="shared" si="8"/>
        <v>7149.7254006290832</v>
      </c>
    </row>
    <row r="133" spans="1:7" x14ac:dyDescent="0.35">
      <c r="A133" s="79">
        <f t="shared" si="9"/>
        <v>49522</v>
      </c>
      <c r="B133" s="73">
        <f t="shared" si="10"/>
        <v>119</v>
      </c>
      <c r="C133" s="71">
        <f t="shared" si="11"/>
        <v>7149.7254006290832</v>
      </c>
      <c r="D133" s="80">
        <f t="shared" si="12"/>
        <v>34.557006103041061</v>
      </c>
      <c r="E133" s="80">
        <f t="shared" si="13"/>
        <v>3566.2442766460308</v>
      </c>
      <c r="F133" s="80">
        <f t="shared" si="7"/>
        <v>3600.801282749072</v>
      </c>
      <c r="G133" s="71">
        <f t="shared" si="8"/>
        <v>3583.4811239830524</v>
      </c>
    </row>
    <row r="134" spans="1:7" x14ac:dyDescent="0.35">
      <c r="A134" s="79">
        <f t="shared" si="9"/>
        <v>49553</v>
      </c>
      <c r="B134" s="73">
        <f t="shared" si="10"/>
        <v>120</v>
      </c>
      <c r="C134" s="71">
        <f t="shared" si="11"/>
        <v>3583.4811239830524</v>
      </c>
      <c r="D134" s="80">
        <f t="shared" si="12"/>
        <v>17.320158765918574</v>
      </c>
      <c r="E134" s="80">
        <f t="shared" si="13"/>
        <v>3583.4811239831533</v>
      </c>
      <c r="F134" s="80">
        <f t="shared" si="7"/>
        <v>3600.801282749072</v>
      </c>
      <c r="G134" s="71">
        <f t="shared" si="8"/>
        <v>-1.0095391189679503E-10</v>
      </c>
    </row>
    <row r="135" spans="1:7" x14ac:dyDescent="0.35">
      <c r="A135" s="79" t="str">
        <f t="shared" si="9"/>
        <v/>
      </c>
      <c r="B135" s="73" t="str">
        <f t="shared" si="10"/>
        <v/>
      </c>
      <c r="C135" s="71" t="str">
        <f t="shared" si="11"/>
        <v/>
      </c>
      <c r="D135" s="80" t="str">
        <f t="shared" si="12"/>
        <v/>
      </c>
      <c r="E135" s="80" t="str">
        <f t="shared" si="13"/>
        <v/>
      </c>
      <c r="F135" s="80" t="str">
        <f t="shared" si="7"/>
        <v/>
      </c>
      <c r="G135" s="71" t="str">
        <f t="shared" si="8"/>
        <v/>
      </c>
    </row>
    <row r="136" spans="1:7" x14ac:dyDescent="0.35">
      <c r="A136" s="79" t="str">
        <f t="shared" si="9"/>
        <v/>
      </c>
      <c r="B136" s="73" t="str">
        <f t="shared" si="10"/>
        <v/>
      </c>
      <c r="C136" s="71" t="str">
        <f t="shared" si="11"/>
        <v/>
      </c>
      <c r="D136" s="80" t="str">
        <f t="shared" si="12"/>
        <v/>
      </c>
      <c r="E136" s="80" t="str">
        <f t="shared" si="13"/>
        <v/>
      </c>
      <c r="F136" s="80" t="str">
        <f t="shared" si="7"/>
        <v/>
      </c>
      <c r="G136" s="71" t="str">
        <f t="shared" si="8"/>
        <v/>
      </c>
    </row>
    <row r="137" spans="1:7" x14ac:dyDescent="0.35">
      <c r="A137" s="79" t="str">
        <f t="shared" si="9"/>
        <v/>
      </c>
      <c r="B137" s="73" t="str">
        <f t="shared" si="10"/>
        <v/>
      </c>
      <c r="C137" s="71" t="str">
        <f t="shared" si="11"/>
        <v/>
      </c>
      <c r="D137" s="80" t="str">
        <f t="shared" si="12"/>
        <v/>
      </c>
      <c r="E137" s="80" t="str">
        <f t="shared" si="13"/>
        <v/>
      </c>
      <c r="F137" s="80" t="str">
        <f t="shared" si="7"/>
        <v/>
      </c>
      <c r="G137" s="71" t="str">
        <f t="shared" si="8"/>
        <v/>
      </c>
    </row>
    <row r="138" spans="1:7" x14ac:dyDescent="0.35">
      <c r="A138" s="79" t="str">
        <f t="shared" si="9"/>
        <v/>
      </c>
      <c r="B138" s="73" t="str">
        <f t="shared" si="10"/>
        <v/>
      </c>
      <c r="C138" s="71" t="str">
        <f t="shared" si="11"/>
        <v/>
      </c>
      <c r="D138" s="80" t="str">
        <f t="shared" si="12"/>
        <v/>
      </c>
      <c r="E138" s="80" t="str">
        <f t="shared" si="13"/>
        <v/>
      </c>
      <c r="F138" s="80" t="str">
        <f t="shared" si="7"/>
        <v/>
      </c>
      <c r="G138" s="71" t="str">
        <f t="shared" si="8"/>
        <v/>
      </c>
    </row>
    <row r="139" spans="1:7" x14ac:dyDescent="0.35">
      <c r="A139" s="79" t="str">
        <f t="shared" si="9"/>
        <v/>
      </c>
      <c r="B139" s="73" t="str">
        <f t="shared" si="10"/>
        <v/>
      </c>
      <c r="C139" s="71" t="str">
        <f t="shared" si="11"/>
        <v/>
      </c>
      <c r="D139" s="80" t="str">
        <f t="shared" si="12"/>
        <v/>
      </c>
      <c r="E139" s="80" t="str">
        <f t="shared" si="13"/>
        <v/>
      </c>
      <c r="F139" s="80" t="str">
        <f t="shared" ref="F139:F202" si="14">IF(B139="","",SUM(D139:E139))</f>
        <v/>
      </c>
      <c r="G139" s="71" t="str">
        <f t="shared" si="8"/>
        <v/>
      </c>
    </row>
    <row r="140" spans="1:7" x14ac:dyDescent="0.35">
      <c r="A140" s="79" t="str">
        <f t="shared" si="9"/>
        <v/>
      </c>
      <c r="B140" s="73" t="str">
        <f t="shared" si="10"/>
        <v/>
      </c>
      <c r="C140" s="71" t="str">
        <f t="shared" si="11"/>
        <v/>
      </c>
      <c r="D140" s="80" t="str">
        <f t="shared" si="12"/>
        <v/>
      </c>
      <c r="E140" s="80" t="str">
        <f t="shared" si="13"/>
        <v/>
      </c>
      <c r="F140" s="80" t="str">
        <f t="shared" si="14"/>
        <v/>
      </c>
      <c r="G140" s="71" t="str">
        <f t="shared" si="8"/>
        <v/>
      </c>
    </row>
    <row r="141" spans="1:7" x14ac:dyDescent="0.35">
      <c r="A141" s="79" t="str">
        <f t="shared" si="9"/>
        <v/>
      </c>
      <c r="B141" s="73" t="str">
        <f t="shared" si="10"/>
        <v/>
      </c>
      <c r="C141" s="71" t="str">
        <f t="shared" si="11"/>
        <v/>
      </c>
      <c r="D141" s="80" t="str">
        <f t="shared" si="12"/>
        <v/>
      </c>
      <c r="E141" s="80" t="str">
        <f t="shared" si="13"/>
        <v/>
      </c>
      <c r="F141" s="80" t="str">
        <f t="shared" si="14"/>
        <v/>
      </c>
      <c r="G141" s="71" t="str">
        <f t="shared" si="8"/>
        <v/>
      </c>
    </row>
    <row r="142" spans="1:7" x14ac:dyDescent="0.35">
      <c r="A142" s="79" t="str">
        <f t="shared" si="9"/>
        <v/>
      </c>
      <c r="B142" s="73" t="str">
        <f t="shared" si="10"/>
        <v/>
      </c>
      <c r="C142" s="71" t="str">
        <f t="shared" si="11"/>
        <v/>
      </c>
      <c r="D142" s="80" t="str">
        <f t="shared" si="12"/>
        <v/>
      </c>
      <c r="E142" s="80" t="str">
        <f t="shared" si="13"/>
        <v/>
      </c>
      <c r="F142" s="80" t="str">
        <f t="shared" si="14"/>
        <v/>
      </c>
      <c r="G142" s="71" t="str">
        <f t="shared" si="8"/>
        <v/>
      </c>
    </row>
    <row r="143" spans="1:7" x14ac:dyDescent="0.35">
      <c r="A143" s="79" t="str">
        <f t="shared" si="9"/>
        <v/>
      </c>
      <c r="B143" s="73" t="str">
        <f t="shared" si="10"/>
        <v/>
      </c>
      <c r="C143" s="71" t="str">
        <f t="shared" si="11"/>
        <v/>
      </c>
      <c r="D143" s="80" t="str">
        <f t="shared" si="12"/>
        <v/>
      </c>
      <c r="E143" s="80" t="str">
        <f t="shared" si="13"/>
        <v/>
      </c>
      <c r="F143" s="80" t="str">
        <f t="shared" si="14"/>
        <v/>
      </c>
      <c r="G143" s="71" t="str">
        <f t="shared" si="8"/>
        <v/>
      </c>
    </row>
    <row r="144" spans="1:7" x14ac:dyDescent="0.35">
      <c r="A144" s="79" t="str">
        <f t="shared" si="9"/>
        <v/>
      </c>
      <c r="B144" s="73" t="str">
        <f t="shared" si="10"/>
        <v/>
      </c>
      <c r="C144" s="71" t="str">
        <f t="shared" si="11"/>
        <v/>
      </c>
      <c r="D144" s="80" t="str">
        <f t="shared" si="12"/>
        <v/>
      </c>
      <c r="E144" s="80" t="str">
        <f t="shared" si="13"/>
        <v/>
      </c>
      <c r="F144" s="80" t="str">
        <f t="shared" si="14"/>
        <v/>
      </c>
      <c r="G144" s="71" t="str">
        <f t="shared" ref="G144:G207" si="15">IF(B144="","",SUM(C144)-SUM(E144))</f>
        <v/>
      </c>
    </row>
    <row r="145" spans="1:7" x14ac:dyDescent="0.35">
      <c r="A145" s="79" t="str">
        <f t="shared" ref="A145:A208" si="16">IF(B145="","",EDATE(A144,1))</f>
        <v/>
      </c>
      <c r="B145" s="73" t="str">
        <f t="shared" ref="B145:B208" si="17">IF(B144="","",IF(SUM(B144)+1&lt;=$E$7,SUM(B144)+1,""))</f>
        <v/>
      </c>
      <c r="C145" s="71" t="str">
        <f t="shared" ref="C145:C208" si="18">IF(B145="","",G144)</f>
        <v/>
      </c>
      <c r="D145" s="80" t="str">
        <f t="shared" ref="D145:D208" si="19">IF(B145="","",IPMT($E$11/12,B145,$E$7,-$E$8,$E$9,0))</f>
        <v/>
      </c>
      <c r="E145" s="80" t="str">
        <f t="shared" ref="E145:E208" si="20">IF(B145="","",PPMT($E$11/12,B145,$E$7,-$E$8,$E$9,0))</f>
        <v/>
      </c>
      <c r="F145" s="80" t="str">
        <f t="shared" si="14"/>
        <v/>
      </c>
      <c r="G145" s="71" t="str">
        <f t="shared" si="15"/>
        <v/>
      </c>
    </row>
    <row r="146" spans="1:7" x14ac:dyDescent="0.35">
      <c r="A146" s="79" t="str">
        <f t="shared" si="16"/>
        <v/>
      </c>
      <c r="B146" s="73" t="str">
        <f t="shared" si="17"/>
        <v/>
      </c>
      <c r="C146" s="71" t="str">
        <f t="shared" si="18"/>
        <v/>
      </c>
      <c r="D146" s="80" t="str">
        <f t="shared" si="19"/>
        <v/>
      </c>
      <c r="E146" s="80" t="str">
        <f t="shared" si="20"/>
        <v/>
      </c>
      <c r="F146" s="80" t="str">
        <f t="shared" si="14"/>
        <v/>
      </c>
      <c r="G146" s="71" t="str">
        <f t="shared" si="15"/>
        <v/>
      </c>
    </row>
    <row r="147" spans="1:7" x14ac:dyDescent="0.35">
      <c r="A147" s="79" t="str">
        <f t="shared" si="16"/>
        <v/>
      </c>
      <c r="B147" s="73" t="str">
        <f t="shared" si="17"/>
        <v/>
      </c>
      <c r="C147" s="71" t="str">
        <f t="shared" si="18"/>
        <v/>
      </c>
      <c r="D147" s="80" t="str">
        <f t="shared" si="19"/>
        <v/>
      </c>
      <c r="E147" s="80" t="str">
        <f t="shared" si="20"/>
        <v/>
      </c>
      <c r="F147" s="80" t="str">
        <f t="shared" si="14"/>
        <v/>
      </c>
      <c r="G147" s="71" t="str">
        <f t="shared" si="15"/>
        <v/>
      </c>
    </row>
    <row r="148" spans="1:7" x14ac:dyDescent="0.35">
      <c r="A148" s="79" t="str">
        <f t="shared" si="16"/>
        <v/>
      </c>
      <c r="B148" s="73" t="str">
        <f t="shared" si="17"/>
        <v/>
      </c>
      <c r="C148" s="71" t="str">
        <f t="shared" si="18"/>
        <v/>
      </c>
      <c r="D148" s="80" t="str">
        <f t="shared" si="19"/>
        <v/>
      </c>
      <c r="E148" s="80" t="str">
        <f t="shared" si="20"/>
        <v/>
      </c>
      <c r="F148" s="80" t="str">
        <f t="shared" si="14"/>
        <v/>
      </c>
      <c r="G148" s="71" t="str">
        <f t="shared" si="15"/>
        <v/>
      </c>
    </row>
    <row r="149" spans="1:7" x14ac:dyDescent="0.35">
      <c r="A149" s="79" t="str">
        <f t="shared" si="16"/>
        <v/>
      </c>
      <c r="B149" s="73" t="str">
        <f t="shared" si="17"/>
        <v/>
      </c>
      <c r="C149" s="71" t="str">
        <f t="shared" si="18"/>
        <v/>
      </c>
      <c r="D149" s="80" t="str">
        <f t="shared" si="19"/>
        <v/>
      </c>
      <c r="E149" s="80" t="str">
        <f t="shared" si="20"/>
        <v/>
      </c>
      <c r="F149" s="80" t="str">
        <f t="shared" si="14"/>
        <v/>
      </c>
      <c r="G149" s="71" t="str">
        <f t="shared" si="15"/>
        <v/>
      </c>
    </row>
    <row r="150" spans="1:7" x14ac:dyDescent="0.35">
      <c r="A150" s="79" t="str">
        <f t="shared" si="16"/>
        <v/>
      </c>
      <c r="B150" s="73" t="str">
        <f t="shared" si="17"/>
        <v/>
      </c>
      <c r="C150" s="71" t="str">
        <f t="shared" si="18"/>
        <v/>
      </c>
      <c r="D150" s="80" t="str">
        <f t="shared" si="19"/>
        <v/>
      </c>
      <c r="E150" s="80" t="str">
        <f t="shared" si="20"/>
        <v/>
      </c>
      <c r="F150" s="80" t="str">
        <f t="shared" si="14"/>
        <v/>
      </c>
      <c r="G150" s="71" t="str">
        <f t="shared" si="15"/>
        <v/>
      </c>
    </row>
    <row r="151" spans="1:7" x14ac:dyDescent="0.35">
      <c r="A151" s="79" t="str">
        <f t="shared" si="16"/>
        <v/>
      </c>
      <c r="B151" s="73" t="str">
        <f t="shared" si="17"/>
        <v/>
      </c>
      <c r="C151" s="71" t="str">
        <f t="shared" si="18"/>
        <v/>
      </c>
      <c r="D151" s="80" t="str">
        <f t="shared" si="19"/>
        <v/>
      </c>
      <c r="E151" s="80" t="str">
        <f t="shared" si="20"/>
        <v/>
      </c>
      <c r="F151" s="80" t="str">
        <f t="shared" si="14"/>
        <v/>
      </c>
      <c r="G151" s="71" t="str">
        <f t="shared" si="15"/>
        <v/>
      </c>
    </row>
    <row r="152" spans="1:7" x14ac:dyDescent="0.35">
      <c r="A152" s="79" t="str">
        <f t="shared" si="16"/>
        <v/>
      </c>
      <c r="B152" s="73" t="str">
        <f t="shared" si="17"/>
        <v/>
      </c>
      <c r="C152" s="71" t="str">
        <f t="shared" si="18"/>
        <v/>
      </c>
      <c r="D152" s="80" t="str">
        <f t="shared" si="19"/>
        <v/>
      </c>
      <c r="E152" s="80" t="str">
        <f t="shared" si="20"/>
        <v/>
      </c>
      <c r="F152" s="80" t="str">
        <f t="shared" si="14"/>
        <v/>
      </c>
      <c r="G152" s="71" t="str">
        <f t="shared" si="15"/>
        <v/>
      </c>
    </row>
    <row r="153" spans="1:7" x14ac:dyDescent="0.35">
      <c r="A153" s="79" t="str">
        <f t="shared" si="16"/>
        <v/>
      </c>
      <c r="B153" s="73" t="str">
        <f t="shared" si="17"/>
        <v/>
      </c>
      <c r="C153" s="71" t="str">
        <f t="shared" si="18"/>
        <v/>
      </c>
      <c r="D153" s="80" t="str">
        <f t="shared" si="19"/>
        <v/>
      </c>
      <c r="E153" s="80" t="str">
        <f t="shared" si="20"/>
        <v/>
      </c>
      <c r="F153" s="80" t="str">
        <f t="shared" si="14"/>
        <v/>
      </c>
      <c r="G153" s="71" t="str">
        <f t="shared" si="15"/>
        <v/>
      </c>
    </row>
    <row r="154" spans="1:7" x14ac:dyDescent="0.35">
      <c r="A154" s="79" t="str">
        <f t="shared" si="16"/>
        <v/>
      </c>
      <c r="B154" s="73" t="str">
        <f t="shared" si="17"/>
        <v/>
      </c>
      <c r="C154" s="71" t="str">
        <f t="shared" si="18"/>
        <v/>
      </c>
      <c r="D154" s="80" t="str">
        <f t="shared" si="19"/>
        <v/>
      </c>
      <c r="E154" s="80" t="str">
        <f t="shared" si="20"/>
        <v/>
      </c>
      <c r="F154" s="80" t="str">
        <f t="shared" si="14"/>
        <v/>
      </c>
      <c r="G154" s="71" t="str">
        <f t="shared" si="15"/>
        <v/>
      </c>
    </row>
    <row r="155" spans="1:7" x14ac:dyDescent="0.35">
      <c r="A155" s="79" t="str">
        <f t="shared" si="16"/>
        <v/>
      </c>
      <c r="B155" s="73" t="str">
        <f t="shared" si="17"/>
        <v/>
      </c>
      <c r="C155" s="71" t="str">
        <f t="shared" si="18"/>
        <v/>
      </c>
      <c r="D155" s="80" t="str">
        <f t="shared" si="19"/>
        <v/>
      </c>
      <c r="E155" s="80" t="str">
        <f t="shared" si="20"/>
        <v/>
      </c>
      <c r="F155" s="80" t="str">
        <f t="shared" si="14"/>
        <v/>
      </c>
      <c r="G155" s="71" t="str">
        <f t="shared" si="15"/>
        <v/>
      </c>
    </row>
    <row r="156" spans="1:7" x14ac:dyDescent="0.35">
      <c r="A156" s="79" t="str">
        <f t="shared" si="16"/>
        <v/>
      </c>
      <c r="B156" s="73" t="str">
        <f t="shared" si="17"/>
        <v/>
      </c>
      <c r="C156" s="71" t="str">
        <f t="shared" si="18"/>
        <v/>
      </c>
      <c r="D156" s="80" t="str">
        <f t="shared" si="19"/>
        <v/>
      </c>
      <c r="E156" s="80" t="str">
        <f t="shared" si="20"/>
        <v/>
      </c>
      <c r="F156" s="80" t="str">
        <f t="shared" si="14"/>
        <v/>
      </c>
      <c r="G156" s="71" t="str">
        <f t="shared" si="15"/>
        <v/>
      </c>
    </row>
    <row r="157" spans="1:7" x14ac:dyDescent="0.35">
      <c r="A157" s="79" t="str">
        <f t="shared" si="16"/>
        <v/>
      </c>
      <c r="B157" s="73" t="str">
        <f t="shared" si="17"/>
        <v/>
      </c>
      <c r="C157" s="71" t="str">
        <f t="shared" si="18"/>
        <v/>
      </c>
      <c r="D157" s="80" t="str">
        <f t="shared" si="19"/>
        <v/>
      </c>
      <c r="E157" s="80" t="str">
        <f t="shared" si="20"/>
        <v/>
      </c>
      <c r="F157" s="80" t="str">
        <f t="shared" si="14"/>
        <v/>
      </c>
      <c r="G157" s="71" t="str">
        <f t="shared" si="15"/>
        <v/>
      </c>
    </row>
    <row r="158" spans="1:7" x14ac:dyDescent="0.35">
      <c r="A158" s="79" t="str">
        <f t="shared" si="16"/>
        <v/>
      </c>
      <c r="B158" s="73" t="str">
        <f t="shared" si="17"/>
        <v/>
      </c>
      <c r="C158" s="71" t="str">
        <f t="shared" si="18"/>
        <v/>
      </c>
      <c r="D158" s="80" t="str">
        <f t="shared" si="19"/>
        <v/>
      </c>
      <c r="E158" s="80" t="str">
        <f t="shared" si="20"/>
        <v/>
      </c>
      <c r="F158" s="80" t="str">
        <f t="shared" si="14"/>
        <v/>
      </c>
      <c r="G158" s="71" t="str">
        <f t="shared" si="15"/>
        <v/>
      </c>
    </row>
    <row r="159" spans="1:7" x14ac:dyDescent="0.35">
      <c r="A159" s="79" t="str">
        <f t="shared" si="16"/>
        <v/>
      </c>
      <c r="B159" s="73" t="str">
        <f t="shared" si="17"/>
        <v/>
      </c>
      <c r="C159" s="71" t="str">
        <f t="shared" si="18"/>
        <v/>
      </c>
      <c r="D159" s="80" t="str">
        <f t="shared" si="19"/>
        <v/>
      </c>
      <c r="E159" s="80" t="str">
        <f t="shared" si="20"/>
        <v/>
      </c>
      <c r="F159" s="80" t="str">
        <f t="shared" si="14"/>
        <v/>
      </c>
      <c r="G159" s="71" t="str">
        <f t="shared" si="15"/>
        <v/>
      </c>
    </row>
    <row r="160" spans="1:7" x14ac:dyDescent="0.35">
      <c r="A160" s="79" t="str">
        <f t="shared" si="16"/>
        <v/>
      </c>
      <c r="B160" s="73" t="str">
        <f t="shared" si="17"/>
        <v/>
      </c>
      <c r="C160" s="71" t="str">
        <f t="shared" si="18"/>
        <v/>
      </c>
      <c r="D160" s="80" t="str">
        <f t="shared" si="19"/>
        <v/>
      </c>
      <c r="E160" s="80" t="str">
        <f t="shared" si="20"/>
        <v/>
      </c>
      <c r="F160" s="80" t="str">
        <f t="shared" si="14"/>
        <v/>
      </c>
      <c r="G160" s="71" t="str">
        <f t="shared" si="15"/>
        <v/>
      </c>
    </row>
    <row r="161" spans="1:7" x14ac:dyDescent="0.35">
      <c r="A161" s="79" t="str">
        <f t="shared" si="16"/>
        <v/>
      </c>
      <c r="B161" s="73" t="str">
        <f t="shared" si="17"/>
        <v/>
      </c>
      <c r="C161" s="71" t="str">
        <f t="shared" si="18"/>
        <v/>
      </c>
      <c r="D161" s="80" t="str">
        <f t="shared" si="19"/>
        <v/>
      </c>
      <c r="E161" s="80" t="str">
        <f t="shared" si="20"/>
        <v/>
      </c>
      <c r="F161" s="80" t="str">
        <f t="shared" si="14"/>
        <v/>
      </c>
      <c r="G161" s="71" t="str">
        <f t="shared" si="15"/>
        <v/>
      </c>
    </row>
    <row r="162" spans="1:7" x14ac:dyDescent="0.35">
      <c r="A162" s="79" t="str">
        <f t="shared" si="16"/>
        <v/>
      </c>
      <c r="B162" s="73" t="str">
        <f t="shared" si="17"/>
        <v/>
      </c>
      <c r="C162" s="71" t="str">
        <f t="shared" si="18"/>
        <v/>
      </c>
      <c r="D162" s="80" t="str">
        <f t="shared" si="19"/>
        <v/>
      </c>
      <c r="E162" s="80" t="str">
        <f t="shared" si="20"/>
        <v/>
      </c>
      <c r="F162" s="80" t="str">
        <f t="shared" si="14"/>
        <v/>
      </c>
      <c r="G162" s="71" t="str">
        <f t="shared" si="15"/>
        <v/>
      </c>
    </row>
    <row r="163" spans="1:7" x14ac:dyDescent="0.35">
      <c r="A163" s="79" t="str">
        <f t="shared" si="16"/>
        <v/>
      </c>
      <c r="B163" s="73" t="str">
        <f t="shared" si="17"/>
        <v/>
      </c>
      <c r="C163" s="71" t="str">
        <f t="shared" si="18"/>
        <v/>
      </c>
      <c r="D163" s="80" t="str">
        <f t="shared" si="19"/>
        <v/>
      </c>
      <c r="E163" s="80" t="str">
        <f t="shared" si="20"/>
        <v/>
      </c>
      <c r="F163" s="80" t="str">
        <f t="shared" si="14"/>
        <v/>
      </c>
      <c r="G163" s="71" t="str">
        <f t="shared" si="15"/>
        <v/>
      </c>
    </row>
    <row r="164" spans="1:7" x14ac:dyDescent="0.35">
      <c r="A164" s="79" t="str">
        <f t="shared" si="16"/>
        <v/>
      </c>
      <c r="B164" s="73" t="str">
        <f t="shared" si="17"/>
        <v/>
      </c>
      <c r="C164" s="71" t="str">
        <f t="shared" si="18"/>
        <v/>
      </c>
      <c r="D164" s="80" t="str">
        <f t="shared" si="19"/>
        <v/>
      </c>
      <c r="E164" s="80" t="str">
        <f t="shared" si="20"/>
        <v/>
      </c>
      <c r="F164" s="80" t="str">
        <f t="shared" si="14"/>
        <v/>
      </c>
      <c r="G164" s="71" t="str">
        <f t="shared" si="15"/>
        <v/>
      </c>
    </row>
    <row r="165" spans="1:7" x14ac:dyDescent="0.35">
      <c r="A165" s="79" t="str">
        <f t="shared" si="16"/>
        <v/>
      </c>
      <c r="B165" s="73" t="str">
        <f t="shared" si="17"/>
        <v/>
      </c>
      <c r="C165" s="71" t="str">
        <f t="shared" si="18"/>
        <v/>
      </c>
      <c r="D165" s="80" t="str">
        <f t="shared" si="19"/>
        <v/>
      </c>
      <c r="E165" s="80" t="str">
        <f t="shared" si="20"/>
        <v/>
      </c>
      <c r="F165" s="80" t="str">
        <f t="shared" si="14"/>
        <v/>
      </c>
      <c r="G165" s="71" t="str">
        <f t="shared" si="15"/>
        <v/>
      </c>
    </row>
    <row r="166" spans="1:7" x14ac:dyDescent="0.35">
      <c r="A166" s="79" t="str">
        <f t="shared" si="16"/>
        <v/>
      </c>
      <c r="B166" s="73" t="str">
        <f t="shared" si="17"/>
        <v/>
      </c>
      <c r="C166" s="71" t="str">
        <f t="shared" si="18"/>
        <v/>
      </c>
      <c r="D166" s="80" t="str">
        <f t="shared" si="19"/>
        <v/>
      </c>
      <c r="E166" s="80" t="str">
        <f t="shared" si="20"/>
        <v/>
      </c>
      <c r="F166" s="80" t="str">
        <f t="shared" si="14"/>
        <v/>
      </c>
      <c r="G166" s="71" t="str">
        <f t="shared" si="15"/>
        <v/>
      </c>
    </row>
    <row r="167" spans="1:7" x14ac:dyDescent="0.35">
      <c r="A167" s="79" t="str">
        <f t="shared" si="16"/>
        <v/>
      </c>
      <c r="B167" s="73" t="str">
        <f t="shared" si="17"/>
        <v/>
      </c>
      <c r="C167" s="71" t="str">
        <f t="shared" si="18"/>
        <v/>
      </c>
      <c r="D167" s="80" t="str">
        <f t="shared" si="19"/>
        <v/>
      </c>
      <c r="E167" s="80" t="str">
        <f t="shared" si="20"/>
        <v/>
      </c>
      <c r="F167" s="80" t="str">
        <f t="shared" si="14"/>
        <v/>
      </c>
      <c r="G167" s="71" t="str">
        <f t="shared" si="15"/>
        <v/>
      </c>
    </row>
    <row r="168" spans="1:7" x14ac:dyDescent="0.35">
      <c r="A168" s="79" t="str">
        <f t="shared" si="16"/>
        <v/>
      </c>
      <c r="B168" s="73" t="str">
        <f t="shared" si="17"/>
        <v/>
      </c>
      <c r="C168" s="71" t="str">
        <f t="shared" si="18"/>
        <v/>
      </c>
      <c r="D168" s="80" t="str">
        <f t="shared" si="19"/>
        <v/>
      </c>
      <c r="E168" s="80" t="str">
        <f t="shared" si="20"/>
        <v/>
      </c>
      <c r="F168" s="80" t="str">
        <f t="shared" si="14"/>
        <v/>
      </c>
      <c r="G168" s="71" t="str">
        <f t="shared" si="15"/>
        <v/>
      </c>
    </row>
    <row r="169" spans="1:7" x14ac:dyDescent="0.35">
      <c r="A169" s="79" t="str">
        <f t="shared" si="16"/>
        <v/>
      </c>
      <c r="B169" s="73" t="str">
        <f t="shared" si="17"/>
        <v/>
      </c>
      <c r="C169" s="71" t="str">
        <f t="shared" si="18"/>
        <v/>
      </c>
      <c r="D169" s="80" t="str">
        <f t="shared" si="19"/>
        <v/>
      </c>
      <c r="E169" s="80" t="str">
        <f t="shared" si="20"/>
        <v/>
      </c>
      <c r="F169" s="80" t="str">
        <f t="shared" si="14"/>
        <v/>
      </c>
      <c r="G169" s="71" t="str">
        <f t="shared" si="15"/>
        <v/>
      </c>
    </row>
    <row r="170" spans="1:7" x14ac:dyDescent="0.35">
      <c r="A170" s="79" t="str">
        <f t="shared" si="16"/>
        <v/>
      </c>
      <c r="B170" s="73" t="str">
        <f t="shared" si="17"/>
        <v/>
      </c>
      <c r="C170" s="71" t="str">
        <f t="shared" si="18"/>
        <v/>
      </c>
      <c r="D170" s="80" t="str">
        <f t="shared" si="19"/>
        <v/>
      </c>
      <c r="E170" s="80" t="str">
        <f t="shared" si="20"/>
        <v/>
      </c>
      <c r="F170" s="80" t="str">
        <f t="shared" si="14"/>
        <v/>
      </c>
      <c r="G170" s="71" t="str">
        <f t="shared" si="15"/>
        <v/>
      </c>
    </row>
    <row r="171" spans="1:7" x14ac:dyDescent="0.35">
      <c r="A171" s="79" t="str">
        <f t="shared" si="16"/>
        <v/>
      </c>
      <c r="B171" s="73" t="str">
        <f t="shared" si="17"/>
        <v/>
      </c>
      <c r="C171" s="71" t="str">
        <f t="shared" si="18"/>
        <v/>
      </c>
      <c r="D171" s="80" t="str">
        <f t="shared" si="19"/>
        <v/>
      </c>
      <c r="E171" s="80" t="str">
        <f t="shared" si="20"/>
        <v/>
      </c>
      <c r="F171" s="80" t="str">
        <f t="shared" si="14"/>
        <v/>
      </c>
      <c r="G171" s="71" t="str">
        <f t="shared" si="15"/>
        <v/>
      </c>
    </row>
    <row r="172" spans="1:7" x14ac:dyDescent="0.35">
      <c r="A172" s="79" t="str">
        <f t="shared" si="16"/>
        <v/>
      </c>
      <c r="B172" s="73" t="str">
        <f t="shared" si="17"/>
        <v/>
      </c>
      <c r="C172" s="71" t="str">
        <f t="shared" si="18"/>
        <v/>
      </c>
      <c r="D172" s="80" t="str">
        <f t="shared" si="19"/>
        <v/>
      </c>
      <c r="E172" s="80" t="str">
        <f t="shared" si="20"/>
        <v/>
      </c>
      <c r="F172" s="80" t="str">
        <f t="shared" si="14"/>
        <v/>
      </c>
      <c r="G172" s="71" t="str">
        <f t="shared" si="15"/>
        <v/>
      </c>
    </row>
    <row r="173" spans="1:7" x14ac:dyDescent="0.35">
      <c r="A173" s="79" t="str">
        <f t="shared" si="16"/>
        <v/>
      </c>
      <c r="B173" s="73" t="str">
        <f t="shared" si="17"/>
        <v/>
      </c>
      <c r="C173" s="71" t="str">
        <f t="shared" si="18"/>
        <v/>
      </c>
      <c r="D173" s="80" t="str">
        <f t="shared" si="19"/>
        <v/>
      </c>
      <c r="E173" s="80" t="str">
        <f t="shared" si="20"/>
        <v/>
      </c>
      <c r="F173" s="80" t="str">
        <f t="shared" si="14"/>
        <v/>
      </c>
      <c r="G173" s="71" t="str">
        <f t="shared" si="15"/>
        <v/>
      </c>
    </row>
    <row r="174" spans="1:7" x14ac:dyDescent="0.35">
      <c r="A174" s="79" t="str">
        <f t="shared" si="16"/>
        <v/>
      </c>
      <c r="B174" s="73" t="str">
        <f t="shared" si="17"/>
        <v/>
      </c>
      <c r="C174" s="71" t="str">
        <f t="shared" si="18"/>
        <v/>
      </c>
      <c r="D174" s="80" t="str">
        <f t="shared" si="19"/>
        <v/>
      </c>
      <c r="E174" s="80" t="str">
        <f t="shared" si="20"/>
        <v/>
      </c>
      <c r="F174" s="80" t="str">
        <f t="shared" si="14"/>
        <v/>
      </c>
      <c r="G174" s="71" t="str">
        <f t="shared" si="15"/>
        <v/>
      </c>
    </row>
    <row r="175" spans="1:7" x14ac:dyDescent="0.35">
      <c r="A175" s="79" t="str">
        <f t="shared" si="16"/>
        <v/>
      </c>
      <c r="B175" s="73" t="str">
        <f t="shared" si="17"/>
        <v/>
      </c>
      <c r="C175" s="71" t="str">
        <f t="shared" si="18"/>
        <v/>
      </c>
      <c r="D175" s="80" t="str">
        <f t="shared" si="19"/>
        <v/>
      </c>
      <c r="E175" s="80" t="str">
        <f t="shared" si="20"/>
        <v/>
      </c>
      <c r="F175" s="80" t="str">
        <f t="shared" si="14"/>
        <v/>
      </c>
      <c r="G175" s="71" t="str">
        <f t="shared" si="15"/>
        <v/>
      </c>
    </row>
    <row r="176" spans="1:7" x14ac:dyDescent="0.35">
      <c r="A176" s="79" t="str">
        <f t="shared" si="16"/>
        <v/>
      </c>
      <c r="B176" s="73" t="str">
        <f t="shared" si="17"/>
        <v/>
      </c>
      <c r="C176" s="71" t="str">
        <f t="shared" si="18"/>
        <v/>
      </c>
      <c r="D176" s="80" t="str">
        <f t="shared" si="19"/>
        <v/>
      </c>
      <c r="E176" s="80" t="str">
        <f t="shared" si="20"/>
        <v/>
      </c>
      <c r="F176" s="80" t="str">
        <f t="shared" si="14"/>
        <v/>
      </c>
      <c r="G176" s="71" t="str">
        <f t="shared" si="15"/>
        <v/>
      </c>
    </row>
    <row r="177" spans="1:7" x14ac:dyDescent="0.35">
      <c r="A177" s="79" t="str">
        <f t="shared" si="16"/>
        <v/>
      </c>
      <c r="B177" s="73" t="str">
        <f t="shared" si="17"/>
        <v/>
      </c>
      <c r="C177" s="71" t="str">
        <f t="shared" si="18"/>
        <v/>
      </c>
      <c r="D177" s="80" t="str">
        <f t="shared" si="19"/>
        <v/>
      </c>
      <c r="E177" s="80" t="str">
        <f t="shared" si="20"/>
        <v/>
      </c>
      <c r="F177" s="80" t="str">
        <f t="shared" si="14"/>
        <v/>
      </c>
      <c r="G177" s="71" t="str">
        <f t="shared" si="15"/>
        <v/>
      </c>
    </row>
    <row r="178" spans="1:7" x14ac:dyDescent="0.35">
      <c r="A178" s="79" t="str">
        <f t="shared" si="16"/>
        <v/>
      </c>
      <c r="B178" s="73" t="str">
        <f t="shared" si="17"/>
        <v/>
      </c>
      <c r="C178" s="71" t="str">
        <f t="shared" si="18"/>
        <v/>
      </c>
      <c r="D178" s="80" t="str">
        <f t="shared" si="19"/>
        <v/>
      </c>
      <c r="E178" s="80" t="str">
        <f t="shared" si="20"/>
        <v/>
      </c>
      <c r="F178" s="80" t="str">
        <f t="shared" si="14"/>
        <v/>
      </c>
      <c r="G178" s="71" t="str">
        <f t="shared" si="15"/>
        <v/>
      </c>
    </row>
    <row r="179" spans="1:7" x14ac:dyDescent="0.35">
      <c r="A179" s="79" t="str">
        <f t="shared" si="16"/>
        <v/>
      </c>
      <c r="B179" s="73" t="str">
        <f t="shared" si="17"/>
        <v/>
      </c>
      <c r="C179" s="71" t="str">
        <f t="shared" si="18"/>
        <v/>
      </c>
      <c r="D179" s="80" t="str">
        <f t="shared" si="19"/>
        <v/>
      </c>
      <c r="E179" s="80" t="str">
        <f t="shared" si="20"/>
        <v/>
      </c>
      <c r="F179" s="80" t="str">
        <f t="shared" si="14"/>
        <v/>
      </c>
      <c r="G179" s="71" t="str">
        <f t="shared" si="15"/>
        <v/>
      </c>
    </row>
    <row r="180" spans="1:7" x14ac:dyDescent="0.35">
      <c r="A180" s="79" t="str">
        <f t="shared" si="16"/>
        <v/>
      </c>
      <c r="B180" s="73" t="str">
        <f t="shared" si="17"/>
        <v/>
      </c>
      <c r="C180" s="71" t="str">
        <f t="shared" si="18"/>
        <v/>
      </c>
      <c r="D180" s="80" t="str">
        <f t="shared" si="19"/>
        <v/>
      </c>
      <c r="E180" s="80" t="str">
        <f t="shared" si="20"/>
        <v/>
      </c>
      <c r="F180" s="80" t="str">
        <f t="shared" si="14"/>
        <v/>
      </c>
      <c r="G180" s="71" t="str">
        <f t="shared" si="15"/>
        <v/>
      </c>
    </row>
    <row r="181" spans="1:7" x14ac:dyDescent="0.35">
      <c r="A181" s="79" t="str">
        <f t="shared" si="16"/>
        <v/>
      </c>
      <c r="B181" s="73" t="str">
        <f t="shared" si="17"/>
        <v/>
      </c>
      <c r="C181" s="71" t="str">
        <f t="shared" si="18"/>
        <v/>
      </c>
      <c r="D181" s="80" t="str">
        <f t="shared" si="19"/>
        <v/>
      </c>
      <c r="E181" s="80" t="str">
        <f t="shared" si="20"/>
        <v/>
      </c>
      <c r="F181" s="80" t="str">
        <f t="shared" si="14"/>
        <v/>
      </c>
      <c r="G181" s="71" t="str">
        <f t="shared" si="15"/>
        <v/>
      </c>
    </row>
    <row r="182" spans="1:7" x14ac:dyDescent="0.35">
      <c r="A182" s="79" t="str">
        <f t="shared" si="16"/>
        <v/>
      </c>
      <c r="B182" s="73" t="str">
        <f t="shared" si="17"/>
        <v/>
      </c>
      <c r="C182" s="71" t="str">
        <f t="shared" si="18"/>
        <v/>
      </c>
      <c r="D182" s="80" t="str">
        <f t="shared" si="19"/>
        <v/>
      </c>
      <c r="E182" s="80" t="str">
        <f t="shared" si="20"/>
        <v/>
      </c>
      <c r="F182" s="80" t="str">
        <f t="shared" si="14"/>
        <v/>
      </c>
      <c r="G182" s="71" t="str">
        <f t="shared" si="15"/>
        <v/>
      </c>
    </row>
    <row r="183" spans="1:7" x14ac:dyDescent="0.35">
      <c r="A183" s="79" t="str">
        <f t="shared" si="16"/>
        <v/>
      </c>
      <c r="B183" s="73" t="str">
        <f t="shared" si="17"/>
        <v/>
      </c>
      <c r="C183" s="71" t="str">
        <f t="shared" si="18"/>
        <v/>
      </c>
      <c r="D183" s="80" t="str">
        <f t="shared" si="19"/>
        <v/>
      </c>
      <c r="E183" s="80" t="str">
        <f t="shared" si="20"/>
        <v/>
      </c>
      <c r="F183" s="80" t="str">
        <f t="shared" si="14"/>
        <v/>
      </c>
      <c r="G183" s="71" t="str">
        <f t="shared" si="15"/>
        <v/>
      </c>
    </row>
    <row r="184" spans="1:7" x14ac:dyDescent="0.35">
      <c r="A184" s="79" t="str">
        <f t="shared" si="16"/>
        <v/>
      </c>
      <c r="B184" s="73" t="str">
        <f t="shared" si="17"/>
        <v/>
      </c>
      <c r="C184" s="71" t="str">
        <f t="shared" si="18"/>
        <v/>
      </c>
      <c r="D184" s="80" t="str">
        <f t="shared" si="19"/>
        <v/>
      </c>
      <c r="E184" s="80" t="str">
        <f t="shared" si="20"/>
        <v/>
      </c>
      <c r="F184" s="80" t="str">
        <f t="shared" si="14"/>
        <v/>
      </c>
      <c r="G184" s="71" t="str">
        <f t="shared" si="15"/>
        <v/>
      </c>
    </row>
    <row r="185" spans="1:7" x14ac:dyDescent="0.35">
      <c r="A185" s="79" t="str">
        <f t="shared" si="16"/>
        <v/>
      </c>
      <c r="B185" s="73" t="str">
        <f t="shared" si="17"/>
        <v/>
      </c>
      <c r="C185" s="71" t="str">
        <f t="shared" si="18"/>
        <v/>
      </c>
      <c r="D185" s="80" t="str">
        <f t="shared" si="19"/>
        <v/>
      </c>
      <c r="E185" s="80" t="str">
        <f t="shared" si="20"/>
        <v/>
      </c>
      <c r="F185" s="80" t="str">
        <f t="shared" si="14"/>
        <v/>
      </c>
      <c r="G185" s="71" t="str">
        <f t="shared" si="15"/>
        <v/>
      </c>
    </row>
    <row r="186" spans="1:7" x14ac:dyDescent="0.35">
      <c r="A186" s="79" t="str">
        <f t="shared" si="16"/>
        <v/>
      </c>
      <c r="B186" s="73" t="str">
        <f t="shared" si="17"/>
        <v/>
      </c>
      <c r="C186" s="71" t="str">
        <f t="shared" si="18"/>
        <v/>
      </c>
      <c r="D186" s="80" t="str">
        <f t="shared" si="19"/>
        <v/>
      </c>
      <c r="E186" s="80" t="str">
        <f t="shared" si="20"/>
        <v/>
      </c>
      <c r="F186" s="80" t="str">
        <f t="shared" si="14"/>
        <v/>
      </c>
      <c r="G186" s="71" t="str">
        <f t="shared" si="15"/>
        <v/>
      </c>
    </row>
    <row r="187" spans="1:7" x14ac:dyDescent="0.35">
      <c r="A187" s="79" t="str">
        <f t="shared" si="16"/>
        <v/>
      </c>
      <c r="B187" s="73" t="str">
        <f t="shared" si="17"/>
        <v/>
      </c>
      <c r="C187" s="71" t="str">
        <f t="shared" si="18"/>
        <v/>
      </c>
      <c r="D187" s="80" t="str">
        <f t="shared" si="19"/>
        <v/>
      </c>
      <c r="E187" s="80" t="str">
        <f t="shared" si="20"/>
        <v/>
      </c>
      <c r="F187" s="80" t="str">
        <f t="shared" si="14"/>
        <v/>
      </c>
      <c r="G187" s="71" t="str">
        <f t="shared" si="15"/>
        <v/>
      </c>
    </row>
    <row r="188" spans="1:7" x14ac:dyDescent="0.35">
      <c r="A188" s="79" t="str">
        <f t="shared" si="16"/>
        <v/>
      </c>
      <c r="B188" s="73" t="str">
        <f t="shared" si="17"/>
        <v/>
      </c>
      <c r="C188" s="71" t="str">
        <f t="shared" si="18"/>
        <v/>
      </c>
      <c r="D188" s="80" t="str">
        <f t="shared" si="19"/>
        <v/>
      </c>
      <c r="E188" s="80" t="str">
        <f t="shared" si="20"/>
        <v/>
      </c>
      <c r="F188" s="80" t="str">
        <f t="shared" si="14"/>
        <v/>
      </c>
      <c r="G188" s="71" t="str">
        <f t="shared" si="15"/>
        <v/>
      </c>
    </row>
    <row r="189" spans="1:7" x14ac:dyDescent="0.35">
      <c r="A189" s="79" t="str">
        <f t="shared" si="16"/>
        <v/>
      </c>
      <c r="B189" s="73" t="str">
        <f t="shared" si="17"/>
        <v/>
      </c>
      <c r="C189" s="71" t="str">
        <f t="shared" si="18"/>
        <v/>
      </c>
      <c r="D189" s="80" t="str">
        <f t="shared" si="19"/>
        <v/>
      </c>
      <c r="E189" s="80" t="str">
        <f t="shared" si="20"/>
        <v/>
      </c>
      <c r="F189" s="80" t="str">
        <f t="shared" si="14"/>
        <v/>
      </c>
      <c r="G189" s="71" t="str">
        <f t="shared" si="15"/>
        <v/>
      </c>
    </row>
    <row r="190" spans="1:7" x14ac:dyDescent="0.35">
      <c r="A190" s="79" t="str">
        <f t="shared" si="16"/>
        <v/>
      </c>
      <c r="B190" s="73" t="str">
        <f t="shared" si="17"/>
        <v/>
      </c>
      <c r="C190" s="71" t="str">
        <f t="shared" si="18"/>
        <v/>
      </c>
      <c r="D190" s="80" t="str">
        <f t="shared" si="19"/>
        <v/>
      </c>
      <c r="E190" s="80" t="str">
        <f t="shared" si="20"/>
        <v/>
      </c>
      <c r="F190" s="80" t="str">
        <f t="shared" si="14"/>
        <v/>
      </c>
      <c r="G190" s="71" t="str">
        <f t="shared" si="15"/>
        <v/>
      </c>
    </row>
    <row r="191" spans="1:7" x14ac:dyDescent="0.35">
      <c r="A191" s="79" t="str">
        <f t="shared" si="16"/>
        <v/>
      </c>
      <c r="B191" s="73" t="str">
        <f t="shared" si="17"/>
        <v/>
      </c>
      <c r="C191" s="71" t="str">
        <f t="shared" si="18"/>
        <v/>
      </c>
      <c r="D191" s="80" t="str">
        <f t="shared" si="19"/>
        <v/>
      </c>
      <c r="E191" s="80" t="str">
        <f t="shared" si="20"/>
        <v/>
      </c>
      <c r="F191" s="80" t="str">
        <f t="shared" si="14"/>
        <v/>
      </c>
      <c r="G191" s="71" t="str">
        <f t="shared" si="15"/>
        <v/>
      </c>
    </row>
    <row r="192" spans="1:7" x14ac:dyDescent="0.35">
      <c r="A192" s="79" t="str">
        <f t="shared" si="16"/>
        <v/>
      </c>
      <c r="B192" s="73" t="str">
        <f t="shared" si="17"/>
        <v/>
      </c>
      <c r="C192" s="71" t="str">
        <f t="shared" si="18"/>
        <v/>
      </c>
      <c r="D192" s="80" t="str">
        <f t="shared" si="19"/>
        <v/>
      </c>
      <c r="E192" s="80" t="str">
        <f t="shared" si="20"/>
        <v/>
      </c>
      <c r="F192" s="80" t="str">
        <f t="shared" si="14"/>
        <v/>
      </c>
      <c r="G192" s="71" t="str">
        <f t="shared" si="15"/>
        <v/>
      </c>
    </row>
    <row r="193" spans="1:7" x14ac:dyDescent="0.35">
      <c r="A193" s="79" t="str">
        <f t="shared" si="16"/>
        <v/>
      </c>
      <c r="B193" s="73" t="str">
        <f t="shared" si="17"/>
        <v/>
      </c>
      <c r="C193" s="71" t="str">
        <f t="shared" si="18"/>
        <v/>
      </c>
      <c r="D193" s="80" t="str">
        <f t="shared" si="19"/>
        <v/>
      </c>
      <c r="E193" s="80" t="str">
        <f t="shared" si="20"/>
        <v/>
      </c>
      <c r="F193" s="80" t="str">
        <f t="shared" si="14"/>
        <v/>
      </c>
      <c r="G193" s="71" t="str">
        <f t="shared" si="15"/>
        <v/>
      </c>
    </row>
    <row r="194" spans="1:7" x14ac:dyDescent="0.35">
      <c r="A194" s="79" t="str">
        <f t="shared" si="16"/>
        <v/>
      </c>
      <c r="B194" s="73" t="str">
        <f t="shared" si="17"/>
        <v/>
      </c>
      <c r="C194" s="71" t="str">
        <f t="shared" si="18"/>
        <v/>
      </c>
      <c r="D194" s="80" t="str">
        <f t="shared" si="19"/>
        <v/>
      </c>
      <c r="E194" s="80" t="str">
        <f t="shared" si="20"/>
        <v/>
      </c>
      <c r="F194" s="80" t="str">
        <f t="shared" si="14"/>
        <v/>
      </c>
      <c r="G194" s="71" t="str">
        <f t="shared" si="15"/>
        <v/>
      </c>
    </row>
    <row r="195" spans="1:7" x14ac:dyDescent="0.35">
      <c r="A195" s="79" t="str">
        <f t="shared" si="16"/>
        <v/>
      </c>
      <c r="B195" s="73" t="str">
        <f t="shared" si="17"/>
        <v/>
      </c>
      <c r="C195" s="71" t="str">
        <f t="shared" si="18"/>
        <v/>
      </c>
      <c r="D195" s="80" t="str">
        <f t="shared" si="19"/>
        <v/>
      </c>
      <c r="E195" s="80" t="str">
        <f t="shared" si="20"/>
        <v/>
      </c>
      <c r="F195" s="80" t="str">
        <f t="shared" si="14"/>
        <v/>
      </c>
      <c r="G195" s="71" t="str">
        <f t="shared" si="15"/>
        <v/>
      </c>
    </row>
    <row r="196" spans="1:7" x14ac:dyDescent="0.35">
      <c r="A196" s="79" t="str">
        <f t="shared" si="16"/>
        <v/>
      </c>
      <c r="B196" s="73" t="str">
        <f t="shared" si="17"/>
        <v/>
      </c>
      <c r="C196" s="71" t="str">
        <f t="shared" si="18"/>
        <v/>
      </c>
      <c r="D196" s="80" t="str">
        <f t="shared" si="19"/>
        <v/>
      </c>
      <c r="E196" s="80" t="str">
        <f t="shared" si="20"/>
        <v/>
      </c>
      <c r="F196" s="80" t="str">
        <f t="shared" si="14"/>
        <v/>
      </c>
      <c r="G196" s="71" t="str">
        <f t="shared" si="15"/>
        <v/>
      </c>
    </row>
    <row r="197" spans="1:7" x14ac:dyDescent="0.35">
      <c r="A197" s="79" t="str">
        <f t="shared" si="16"/>
        <v/>
      </c>
      <c r="B197" s="73" t="str">
        <f t="shared" si="17"/>
        <v/>
      </c>
      <c r="C197" s="71" t="str">
        <f t="shared" si="18"/>
        <v/>
      </c>
      <c r="D197" s="80" t="str">
        <f t="shared" si="19"/>
        <v/>
      </c>
      <c r="E197" s="80" t="str">
        <f t="shared" si="20"/>
        <v/>
      </c>
      <c r="F197" s="80" t="str">
        <f t="shared" si="14"/>
        <v/>
      </c>
      <c r="G197" s="71" t="str">
        <f t="shared" si="15"/>
        <v/>
      </c>
    </row>
    <row r="198" spans="1:7" x14ac:dyDescent="0.35">
      <c r="A198" s="79" t="str">
        <f t="shared" si="16"/>
        <v/>
      </c>
      <c r="B198" s="73" t="str">
        <f t="shared" si="17"/>
        <v/>
      </c>
      <c r="C198" s="71" t="str">
        <f t="shared" si="18"/>
        <v/>
      </c>
      <c r="D198" s="80" t="str">
        <f t="shared" si="19"/>
        <v/>
      </c>
      <c r="E198" s="80" t="str">
        <f t="shared" si="20"/>
        <v/>
      </c>
      <c r="F198" s="80" t="str">
        <f t="shared" si="14"/>
        <v/>
      </c>
      <c r="G198" s="71" t="str">
        <f t="shared" si="15"/>
        <v/>
      </c>
    </row>
    <row r="199" spans="1:7" x14ac:dyDescent="0.35">
      <c r="A199" s="79" t="str">
        <f t="shared" si="16"/>
        <v/>
      </c>
      <c r="B199" s="73" t="str">
        <f t="shared" si="17"/>
        <v/>
      </c>
      <c r="C199" s="71" t="str">
        <f t="shared" si="18"/>
        <v/>
      </c>
      <c r="D199" s="80" t="str">
        <f t="shared" si="19"/>
        <v/>
      </c>
      <c r="E199" s="80" t="str">
        <f t="shared" si="20"/>
        <v/>
      </c>
      <c r="F199" s="80" t="str">
        <f t="shared" si="14"/>
        <v/>
      </c>
      <c r="G199" s="71" t="str">
        <f t="shared" si="15"/>
        <v/>
      </c>
    </row>
    <row r="200" spans="1:7" x14ac:dyDescent="0.35">
      <c r="A200" s="79" t="str">
        <f t="shared" si="16"/>
        <v/>
      </c>
      <c r="B200" s="73" t="str">
        <f t="shared" si="17"/>
        <v/>
      </c>
      <c r="C200" s="71" t="str">
        <f t="shared" si="18"/>
        <v/>
      </c>
      <c r="D200" s="80" t="str">
        <f t="shared" si="19"/>
        <v/>
      </c>
      <c r="E200" s="80" t="str">
        <f t="shared" si="20"/>
        <v/>
      </c>
      <c r="F200" s="80" t="str">
        <f t="shared" si="14"/>
        <v/>
      </c>
      <c r="G200" s="71" t="str">
        <f t="shared" si="15"/>
        <v/>
      </c>
    </row>
    <row r="201" spans="1:7" x14ac:dyDescent="0.35">
      <c r="A201" s="79" t="str">
        <f t="shared" si="16"/>
        <v/>
      </c>
      <c r="B201" s="73" t="str">
        <f t="shared" si="17"/>
        <v/>
      </c>
      <c r="C201" s="71" t="str">
        <f t="shared" si="18"/>
        <v/>
      </c>
      <c r="D201" s="80" t="str">
        <f t="shared" si="19"/>
        <v/>
      </c>
      <c r="E201" s="80" t="str">
        <f t="shared" si="20"/>
        <v/>
      </c>
      <c r="F201" s="80" t="str">
        <f t="shared" si="14"/>
        <v/>
      </c>
      <c r="G201" s="71" t="str">
        <f t="shared" si="15"/>
        <v/>
      </c>
    </row>
    <row r="202" spans="1:7" x14ac:dyDescent="0.35">
      <c r="A202" s="79" t="str">
        <f t="shared" si="16"/>
        <v/>
      </c>
      <c r="B202" s="73" t="str">
        <f t="shared" si="17"/>
        <v/>
      </c>
      <c r="C202" s="71" t="str">
        <f t="shared" si="18"/>
        <v/>
      </c>
      <c r="D202" s="80" t="str">
        <f t="shared" si="19"/>
        <v/>
      </c>
      <c r="E202" s="80" t="str">
        <f t="shared" si="20"/>
        <v/>
      </c>
      <c r="F202" s="80" t="str">
        <f t="shared" si="14"/>
        <v/>
      </c>
      <c r="G202" s="71" t="str">
        <f t="shared" si="15"/>
        <v/>
      </c>
    </row>
    <row r="203" spans="1:7" x14ac:dyDescent="0.35">
      <c r="A203" s="79" t="str">
        <f t="shared" si="16"/>
        <v/>
      </c>
      <c r="B203" s="73" t="str">
        <f t="shared" si="17"/>
        <v/>
      </c>
      <c r="C203" s="71" t="str">
        <f t="shared" si="18"/>
        <v/>
      </c>
      <c r="D203" s="80" t="str">
        <f t="shared" si="19"/>
        <v/>
      </c>
      <c r="E203" s="80" t="str">
        <f t="shared" si="20"/>
        <v/>
      </c>
      <c r="F203" s="80" t="str">
        <f t="shared" ref="F203:F266" si="21">IF(B203="","",SUM(D203:E203))</f>
        <v/>
      </c>
      <c r="G203" s="71" t="str">
        <f t="shared" si="15"/>
        <v/>
      </c>
    </row>
    <row r="204" spans="1:7" x14ac:dyDescent="0.35">
      <c r="A204" s="79" t="str">
        <f t="shared" si="16"/>
        <v/>
      </c>
      <c r="B204" s="73" t="str">
        <f t="shared" si="17"/>
        <v/>
      </c>
      <c r="C204" s="71" t="str">
        <f t="shared" si="18"/>
        <v/>
      </c>
      <c r="D204" s="80" t="str">
        <f t="shared" si="19"/>
        <v/>
      </c>
      <c r="E204" s="80" t="str">
        <f t="shared" si="20"/>
        <v/>
      </c>
      <c r="F204" s="80" t="str">
        <f t="shared" si="21"/>
        <v/>
      </c>
      <c r="G204" s="71" t="str">
        <f t="shared" si="15"/>
        <v/>
      </c>
    </row>
    <row r="205" spans="1:7" x14ac:dyDescent="0.35">
      <c r="A205" s="79" t="str">
        <f t="shared" si="16"/>
        <v/>
      </c>
      <c r="B205" s="73" t="str">
        <f t="shared" si="17"/>
        <v/>
      </c>
      <c r="C205" s="71" t="str">
        <f t="shared" si="18"/>
        <v/>
      </c>
      <c r="D205" s="80" t="str">
        <f t="shared" si="19"/>
        <v/>
      </c>
      <c r="E205" s="80" t="str">
        <f t="shared" si="20"/>
        <v/>
      </c>
      <c r="F205" s="80" t="str">
        <f t="shared" si="21"/>
        <v/>
      </c>
      <c r="G205" s="71" t="str">
        <f t="shared" si="15"/>
        <v/>
      </c>
    </row>
    <row r="206" spans="1:7" x14ac:dyDescent="0.35">
      <c r="A206" s="79" t="str">
        <f t="shared" si="16"/>
        <v/>
      </c>
      <c r="B206" s="73" t="str">
        <f t="shared" si="17"/>
        <v/>
      </c>
      <c r="C206" s="71" t="str">
        <f t="shared" si="18"/>
        <v/>
      </c>
      <c r="D206" s="80" t="str">
        <f t="shared" si="19"/>
        <v/>
      </c>
      <c r="E206" s="80" t="str">
        <f t="shared" si="20"/>
        <v/>
      </c>
      <c r="F206" s="80" t="str">
        <f t="shared" si="21"/>
        <v/>
      </c>
      <c r="G206" s="71" t="str">
        <f t="shared" si="15"/>
        <v/>
      </c>
    </row>
    <row r="207" spans="1:7" x14ac:dyDescent="0.35">
      <c r="A207" s="79" t="str">
        <f t="shared" si="16"/>
        <v/>
      </c>
      <c r="B207" s="73" t="str">
        <f t="shared" si="17"/>
        <v/>
      </c>
      <c r="C207" s="71" t="str">
        <f t="shared" si="18"/>
        <v/>
      </c>
      <c r="D207" s="80" t="str">
        <f t="shared" si="19"/>
        <v/>
      </c>
      <c r="E207" s="80" t="str">
        <f t="shared" si="20"/>
        <v/>
      </c>
      <c r="F207" s="80" t="str">
        <f t="shared" si="21"/>
        <v/>
      </c>
      <c r="G207" s="71" t="str">
        <f t="shared" si="15"/>
        <v/>
      </c>
    </row>
    <row r="208" spans="1:7" x14ac:dyDescent="0.35">
      <c r="A208" s="79" t="str">
        <f t="shared" si="16"/>
        <v/>
      </c>
      <c r="B208" s="73" t="str">
        <f t="shared" si="17"/>
        <v/>
      </c>
      <c r="C208" s="71" t="str">
        <f t="shared" si="18"/>
        <v/>
      </c>
      <c r="D208" s="80" t="str">
        <f t="shared" si="19"/>
        <v/>
      </c>
      <c r="E208" s="80" t="str">
        <f t="shared" si="20"/>
        <v/>
      </c>
      <c r="F208" s="80" t="str">
        <f t="shared" si="21"/>
        <v/>
      </c>
      <c r="G208" s="71" t="str">
        <f t="shared" ref="G208:G271" si="22">IF(B208="","",SUM(C208)-SUM(E208))</f>
        <v/>
      </c>
    </row>
    <row r="209" spans="1:7" x14ac:dyDescent="0.35">
      <c r="A209" s="79" t="str">
        <f t="shared" ref="A209:A272" si="23">IF(B209="","",EDATE(A208,1))</f>
        <v/>
      </c>
      <c r="B209" s="73" t="str">
        <f t="shared" ref="B209:B272" si="24">IF(B208="","",IF(SUM(B208)+1&lt;=$E$7,SUM(B208)+1,""))</f>
        <v/>
      </c>
      <c r="C209" s="71" t="str">
        <f t="shared" ref="C209:C272" si="25">IF(B209="","",G208)</f>
        <v/>
      </c>
      <c r="D209" s="80" t="str">
        <f t="shared" ref="D209:D272" si="26">IF(B209="","",IPMT($E$11/12,B209,$E$7,-$E$8,$E$9,0))</f>
        <v/>
      </c>
      <c r="E209" s="80" t="str">
        <f t="shared" ref="E209:E272" si="27">IF(B209="","",PPMT($E$11/12,B209,$E$7,-$E$8,$E$9,0))</f>
        <v/>
      </c>
      <c r="F209" s="80" t="str">
        <f t="shared" si="21"/>
        <v/>
      </c>
      <c r="G209" s="71" t="str">
        <f t="shared" si="22"/>
        <v/>
      </c>
    </row>
    <row r="210" spans="1:7" x14ac:dyDescent="0.35">
      <c r="A210" s="79" t="str">
        <f t="shared" si="23"/>
        <v/>
      </c>
      <c r="B210" s="73" t="str">
        <f t="shared" si="24"/>
        <v/>
      </c>
      <c r="C210" s="71" t="str">
        <f t="shared" si="25"/>
        <v/>
      </c>
      <c r="D210" s="80" t="str">
        <f t="shared" si="26"/>
        <v/>
      </c>
      <c r="E210" s="80" t="str">
        <f t="shared" si="27"/>
        <v/>
      </c>
      <c r="F210" s="80" t="str">
        <f t="shared" si="21"/>
        <v/>
      </c>
      <c r="G210" s="71" t="str">
        <f t="shared" si="22"/>
        <v/>
      </c>
    </row>
    <row r="211" spans="1:7" x14ac:dyDescent="0.35">
      <c r="A211" s="79" t="str">
        <f t="shared" si="23"/>
        <v/>
      </c>
      <c r="B211" s="73" t="str">
        <f t="shared" si="24"/>
        <v/>
      </c>
      <c r="C211" s="71" t="str">
        <f t="shared" si="25"/>
        <v/>
      </c>
      <c r="D211" s="80" t="str">
        <f t="shared" si="26"/>
        <v/>
      </c>
      <c r="E211" s="80" t="str">
        <f t="shared" si="27"/>
        <v/>
      </c>
      <c r="F211" s="80" t="str">
        <f t="shared" si="21"/>
        <v/>
      </c>
      <c r="G211" s="71" t="str">
        <f t="shared" si="22"/>
        <v/>
      </c>
    </row>
    <row r="212" spans="1:7" x14ac:dyDescent="0.35">
      <c r="A212" s="79" t="str">
        <f t="shared" si="23"/>
        <v/>
      </c>
      <c r="B212" s="73" t="str">
        <f t="shared" si="24"/>
        <v/>
      </c>
      <c r="C212" s="71" t="str">
        <f t="shared" si="25"/>
        <v/>
      </c>
      <c r="D212" s="80" t="str">
        <f t="shared" si="26"/>
        <v/>
      </c>
      <c r="E212" s="80" t="str">
        <f t="shared" si="27"/>
        <v/>
      </c>
      <c r="F212" s="80" t="str">
        <f t="shared" si="21"/>
        <v/>
      </c>
      <c r="G212" s="71" t="str">
        <f t="shared" si="22"/>
        <v/>
      </c>
    </row>
    <row r="213" spans="1:7" x14ac:dyDescent="0.35">
      <c r="A213" s="79" t="str">
        <f t="shared" si="23"/>
        <v/>
      </c>
      <c r="B213" s="73" t="str">
        <f t="shared" si="24"/>
        <v/>
      </c>
      <c r="C213" s="71" t="str">
        <f t="shared" si="25"/>
        <v/>
      </c>
      <c r="D213" s="80" t="str">
        <f t="shared" si="26"/>
        <v/>
      </c>
      <c r="E213" s="80" t="str">
        <f t="shared" si="27"/>
        <v/>
      </c>
      <c r="F213" s="80" t="str">
        <f t="shared" si="21"/>
        <v/>
      </c>
      <c r="G213" s="71" t="str">
        <f t="shared" si="22"/>
        <v/>
      </c>
    </row>
    <row r="214" spans="1:7" x14ac:dyDescent="0.35">
      <c r="A214" s="79" t="str">
        <f t="shared" si="23"/>
        <v/>
      </c>
      <c r="B214" s="73" t="str">
        <f t="shared" si="24"/>
        <v/>
      </c>
      <c r="C214" s="71" t="str">
        <f t="shared" si="25"/>
        <v/>
      </c>
      <c r="D214" s="80" t="str">
        <f t="shared" si="26"/>
        <v/>
      </c>
      <c r="E214" s="80" t="str">
        <f t="shared" si="27"/>
        <v/>
      </c>
      <c r="F214" s="80" t="str">
        <f t="shared" si="21"/>
        <v/>
      </c>
      <c r="G214" s="71" t="str">
        <f t="shared" si="22"/>
        <v/>
      </c>
    </row>
    <row r="215" spans="1:7" x14ac:dyDescent="0.35">
      <c r="A215" s="79" t="str">
        <f t="shared" si="23"/>
        <v/>
      </c>
      <c r="B215" s="73" t="str">
        <f t="shared" si="24"/>
        <v/>
      </c>
      <c r="C215" s="71" t="str">
        <f t="shared" si="25"/>
        <v/>
      </c>
      <c r="D215" s="80" t="str">
        <f t="shared" si="26"/>
        <v/>
      </c>
      <c r="E215" s="80" t="str">
        <f t="shared" si="27"/>
        <v/>
      </c>
      <c r="F215" s="80" t="str">
        <f t="shared" si="21"/>
        <v/>
      </c>
      <c r="G215" s="71" t="str">
        <f t="shared" si="22"/>
        <v/>
      </c>
    </row>
    <row r="216" spans="1:7" x14ac:dyDescent="0.35">
      <c r="A216" s="79" t="str">
        <f t="shared" si="23"/>
        <v/>
      </c>
      <c r="B216" s="73" t="str">
        <f t="shared" si="24"/>
        <v/>
      </c>
      <c r="C216" s="71" t="str">
        <f t="shared" si="25"/>
        <v/>
      </c>
      <c r="D216" s="80" t="str">
        <f t="shared" si="26"/>
        <v/>
      </c>
      <c r="E216" s="80" t="str">
        <f t="shared" si="27"/>
        <v/>
      </c>
      <c r="F216" s="80" t="str">
        <f t="shared" si="21"/>
        <v/>
      </c>
      <c r="G216" s="71" t="str">
        <f t="shared" si="22"/>
        <v/>
      </c>
    </row>
    <row r="217" spans="1:7" x14ac:dyDescent="0.35">
      <c r="A217" s="79" t="str">
        <f t="shared" si="23"/>
        <v/>
      </c>
      <c r="B217" s="73" t="str">
        <f t="shared" si="24"/>
        <v/>
      </c>
      <c r="C217" s="71" t="str">
        <f t="shared" si="25"/>
        <v/>
      </c>
      <c r="D217" s="80" t="str">
        <f t="shared" si="26"/>
        <v/>
      </c>
      <c r="E217" s="80" t="str">
        <f t="shared" si="27"/>
        <v/>
      </c>
      <c r="F217" s="80" t="str">
        <f t="shared" si="21"/>
        <v/>
      </c>
      <c r="G217" s="71" t="str">
        <f t="shared" si="22"/>
        <v/>
      </c>
    </row>
    <row r="218" spans="1:7" x14ac:dyDescent="0.35">
      <c r="A218" s="79" t="str">
        <f t="shared" si="23"/>
        <v/>
      </c>
      <c r="B218" s="73" t="str">
        <f t="shared" si="24"/>
        <v/>
      </c>
      <c r="C218" s="71" t="str">
        <f t="shared" si="25"/>
        <v/>
      </c>
      <c r="D218" s="80" t="str">
        <f t="shared" si="26"/>
        <v/>
      </c>
      <c r="E218" s="80" t="str">
        <f t="shared" si="27"/>
        <v/>
      </c>
      <c r="F218" s="80" t="str">
        <f t="shared" si="21"/>
        <v/>
      </c>
      <c r="G218" s="71" t="str">
        <f t="shared" si="22"/>
        <v/>
      </c>
    </row>
    <row r="219" spans="1:7" x14ac:dyDescent="0.35">
      <c r="A219" s="79" t="str">
        <f t="shared" si="23"/>
        <v/>
      </c>
      <c r="B219" s="73" t="str">
        <f t="shared" si="24"/>
        <v/>
      </c>
      <c r="C219" s="71" t="str">
        <f t="shared" si="25"/>
        <v/>
      </c>
      <c r="D219" s="80" t="str">
        <f t="shared" si="26"/>
        <v/>
      </c>
      <c r="E219" s="80" t="str">
        <f t="shared" si="27"/>
        <v/>
      </c>
      <c r="F219" s="80" t="str">
        <f t="shared" si="21"/>
        <v/>
      </c>
      <c r="G219" s="71" t="str">
        <f t="shared" si="22"/>
        <v/>
      </c>
    </row>
    <row r="220" spans="1:7" x14ac:dyDescent="0.35">
      <c r="A220" s="79" t="str">
        <f t="shared" si="23"/>
        <v/>
      </c>
      <c r="B220" s="73" t="str">
        <f t="shared" si="24"/>
        <v/>
      </c>
      <c r="C220" s="71" t="str">
        <f t="shared" si="25"/>
        <v/>
      </c>
      <c r="D220" s="80" t="str">
        <f t="shared" si="26"/>
        <v/>
      </c>
      <c r="E220" s="80" t="str">
        <f t="shared" si="27"/>
        <v/>
      </c>
      <c r="F220" s="80" t="str">
        <f t="shared" si="21"/>
        <v/>
      </c>
      <c r="G220" s="71" t="str">
        <f t="shared" si="22"/>
        <v/>
      </c>
    </row>
    <row r="221" spans="1:7" x14ac:dyDescent="0.35">
      <c r="A221" s="79" t="str">
        <f t="shared" si="23"/>
        <v/>
      </c>
      <c r="B221" s="73" t="str">
        <f t="shared" si="24"/>
        <v/>
      </c>
      <c r="C221" s="71" t="str">
        <f t="shared" si="25"/>
        <v/>
      </c>
      <c r="D221" s="80" t="str">
        <f t="shared" si="26"/>
        <v/>
      </c>
      <c r="E221" s="80" t="str">
        <f t="shared" si="27"/>
        <v/>
      </c>
      <c r="F221" s="80" t="str">
        <f t="shared" si="21"/>
        <v/>
      </c>
      <c r="G221" s="71" t="str">
        <f t="shared" si="22"/>
        <v/>
      </c>
    </row>
    <row r="222" spans="1:7" x14ac:dyDescent="0.35">
      <c r="A222" s="79" t="str">
        <f t="shared" si="23"/>
        <v/>
      </c>
      <c r="B222" s="73" t="str">
        <f t="shared" si="24"/>
        <v/>
      </c>
      <c r="C222" s="71" t="str">
        <f t="shared" si="25"/>
        <v/>
      </c>
      <c r="D222" s="80" t="str">
        <f t="shared" si="26"/>
        <v/>
      </c>
      <c r="E222" s="80" t="str">
        <f t="shared" si="27"/>
        <v/>
      </c>
      <c r="F222" s="80" t="str">
        <f t="shared" si="21"/>
        <v/>
      </c>
      <c r="G222" s="71" t="str">
        <f t="shared" si="22"/>
        <v/>
      </c>
    </row>
    <row r="223" spans="1:7" x14ac:dyDescent="0.35">
      <c r="A223" s="79" t="str">
        <f t="shared" si="23"/>
        <v/>
      </c>
      <c r="B223" s="73" t="str">
        <f t="shared" si="24"/>
        <v/>
      </c>
      <c r="C223" s="71" t="str">
        <f t="shared" si="25"/>
        <v/>
      </c>
      <c r="D223" s="80" t="str">
        <f t="shared" si="26"/>
        <v/>
      </c>
      <c r="E223" s="80" t="str">
        <f t="shared" si="27"/>
        <v/>
      </c>
      <c r="F223" s="80" t="str">
        <f t="shared" si="21"/>
        <v/>
      </c>
      <c r="G223" s="71" t="str">
        <f t="shared" si="22"/>
        <v/>
      </c>
    </row>
    <row r="224" spans="1:7" x14ac:dyDescent="0.35">
      <c r="A224" s="79" t="str">
        <f t="shared" si="23"/>
        <v/>
      </c>
      <c r="B224" s="73" t="str">
        <f t="shared" si="24"/>
        <v/>
      </c>
      <c r="C224" s="71" t="str">
        <f t="shared" si="25"/>
        <v/>
      </c>
      <c r="D224" s="80" t="str">
        <f t="shared" si="26"/>
        <v/>
      </c>
      <c r="E224" s="80" t="str">
        <f t="shared" si="27"/>
        <v/>
      </c>
      <c r="F224" s="80" t="str">
        <f t="shared" si="21"/>
        <v/>
      </c>
      <c r="G224" s="71" t="str">
        <f t="shared" si="22"/>
        <v/>
      </c>
    </row>
    <row r="225" spans="1:7" x14ac:dyDescent="0.35">
      <c r="A225" s="79" t="str">
        <f t="shared" si="23"/>
        <v/>
      </c>
      <c r="B225" s="73" t="str">
        <f t="shared" si="24"/>
        <v/>
      </c>
      <c r="C225" s="71" t="str">
        <f t="shared" si="25"/>
        <v/>
      </c>
      <c r="D225" s="80" t="str">
        <f t="shared" si="26"/>
        <v/>
      </c>
      <c r="E225" s="80" t="str">
        <f t="shared" si="27"/>
        <v/>
      </c>
      <c r="F225" s="80" t="str">
        <f t="shared" si="21"/>
        <v/>
      </c>
      <c r="G225" s="71" t="str">
        <f t="shared" si="22"/>
        <v/>
      </c>
    </row>
    <row r="226" spans="1:7" x14ac:dyDescent="0.35">
      <c r="A226" s="79" t="str">
        <f t="shared" si="23"/>
        <v/>
      </c>
      <c r="B226" s="73" t="str">
        <f t="shared" si="24"/>
        <v/>
      </c>
      <c r="C226" s="71" t="str">
        <f t="shared" si="25"/>
        <v/>
      </c>
      <c r="D226" s="80" t="str">
        <f t="shared" si="26"/>
        <v/>
      </c>
      <c r="E226" s="80" t="str">
        <f t="shared" si="27"/>
        <v/>
      </c>
      <c r="F226" s="80" t="str">
        <f t="shared" si="21"/>
        <v/>
      </c>
      <c r="G226" s="71" t="str">
        <f t="shared" si="22"/>
        <v/>
      </c>
    </row>
    <row r="227" spans="1:7" x14ac:dyDescent="0.35">
      <c r="A227" s="79" t="str">
        <f t="shared" si="23"/>
        <v/>
      </c>
      <c r="B227" s="73" t="str">
        <f t="shared" si="24"/>
        <v/>
      </c>
      <c r="C227" s="71" t="str">
        <f t="shared" si="25"/>
        <v/>
      </c>
      <c r="D227" s="80" t="str">
        <f t="shared" si="26"/>
        <v/>
      </c>
      <c r="E227" s="80" t="str">
        <f t="shared" si="27"/>
        <v/>
      </c>
      <c r="F227" s="80" t="str">
        <f t="shared" si="21"/>
        <v/>
      </c>
      <c r="G227" s="71" t="str">
        <f t="shared" si="22"/>
        <v/>
      </c>
    </row>
    <row r="228" spans="1:7" x14ac:dyDescent="0.35">
      <c r="A228" s="79" t="str">
        <f t="shared" si="23"/>
        <v/>
      </c>
      <c r="B228" s="73" t="str">
        <f t="shared" si="24"/>
        <v/>
      </c>
      <c r="C228" s="71" t="str">
        <f t="shared" si="25"/>
        <v/>
      </c>
      <c r="D228" s="80" t="str">
        <f t="shared" si="26"/>
        <v/>
      </c>
      <c r="E228" s="80" t="str">
        <f t="shared" si="27"/>
        <v/>
      </c>
      <c r="F228" s="80" t="str">
        <f t="shared" si="21"/>
        <v/>
      </c>
      <c r="G228" s="71" t="str">
        <f t="shared" si="22"/>
        <v/>
      </c>
    </row>
    <row r="229" spans="1:7" x14ac:dyDescent="0.35">
      <c r="A229" s="79" t="str">
        <f t="shared" si="23"/>
        <v/>
      </c>
      <c r="B229" s="73" t="str">
        <f t="shared" si="24"/>
        <v/>
      </c>
      <c r="C229" s="71" t="str">
        <f t="shared" si="25"/>
        <v/>
      </c>
      <c r="D229" s="80" t="str">
        <f t="shared" si="26"/>
        <v/>
      </c>
      <c r="E229" s="80" t="str">
        <f t="shared" si="27"/>
        <v/>
      </c>
      <c r="F229" s="80" t="str">
        <f t="shared" si="21"/>
        <v/>
      </c>
      <c r="G229" s="71" t="str">
        <f t="shared" si="22"/>
        <v/>
      </c>
    </row>
    <row r="230" spans="1:7" x14ac:dyDescent="0.35">
      <c r="A230" s="79" t="str">
        <f t="shared" si="23"/>
        <v/>
      </c>
      <c r="B230" s="73" t="str">
        <f t="shared" si="24"/>
        <v/>
      </c>
      <c r="C230" s="71" t="str">
        <f t="shared" si="25"/>
        <v/>
      </c>
      <c r="D230" s="80" t="str">
        <f t="shared" si="26"/>
        <v/>
      </c>
      <c r="E230" s="80" t="str">
        <f t="shared" si="27"/>
        <v/>
      </c>
      <c r="F230" s="80" t="str">
        <f t="shared" si="21"/>
        <v/>
      </c>
      <c r="G230" s="71" t="str">
        <f t="shared" si="22"/>
        <v/>
      </c>
    </row>
    <row r="231" spans="1:7" x14ac:dyDescent="0.35">
      <c r="A231" s="79" t="str">
        <f t="shared" si="23"/>
        <v/>
      </c>
      <c r="B231" s="73" t="str">
        <f t="shared" si="24"/>
        <v/>
      </c>
      <c r="C231" s="71" t="str">
        <f t="shared" si="25"/>
        <v/>
      </c>
      <c r="D231" s="80" t="str">
        <f t="shared" si="26"/>
        <v/>
      </c>
      <c r="E231" s="80" t="str">
        <f t="shared" si="27"/>
        <v/>
      </c>
      <c r="F231" s="80" t="str">
        <f t="shared" si="21"/>
        <v/>
      </c>
      <c r="G231" s="71" t="str">
        <f t="shared" si="22"/>
        <v/>
      </c>
    </row>
    <row r="232" spans="1:7" x14ac:dyDescent="0.35">
      <c r="A232" s="79" t="str">
        <f t="shared" si="23"/>
        <v/>
      </c>
      <c r="B232" s="73" t="str">
        <f t="shared" si="24"/>
        <v/>
      </c>
      <c r="C232" s="71" t="str">
        <f t="shared" si="25"/>
        <v/>
      </c>
      <c r="D232" s="80" t="str">
        <f t="shared" si="26"/>
        <v/>
      </c>
      <c r="E232" s="80" t="str">
        <f t="shared" si="27"/>
        <v/>
      </c>
      <c r="F232" s="80" t="str">
        <f t="shared" si="21"/>
        <v/>
      </c>
      <c r="G232" s="71" t="str">
        <f t="shared" si="22"/>
        <v/>
      </c>
    </row>
    <row r="233" spans="1:7" x14ac:dyDescent="0.35">
      <c r="A233" s="79" t="str">
        <f t="shared" si="23"/>
        <v/>
      </c>
      <c r="B233" s="73" t="str">
        <f t="shared" si="24"/>
        <v/>
      </c>
      <c r="C233" s="71" t="str">
        <f t="shared" si="25"/>
        <v/>
      </c>
      <c r="D233" s="80" t="str">
        <f t="shared" si="26"/>
        <v/>
      </c>
      <c r="E233" s="80" t="str">
        <f t="shared" si="27"/>
        <v/>
      </c>
      <c r="F233" s="80" t="str">
        <f t="shared" si="21"/>
        <v/>
      </c>
      <c r="G233" s="71" t="str">
        <f t="shared" si="22"/>
        <v/>
      </c>
    </row>
    <row r="234" spans="1:7" x14ac:dyDescent="0.35">
      <c r="A234" s="79" t="str">
        <f t="shared" si="23"/>
        <v/>
      </c>
      <c r="B234" s="73" t="str">
        <f t="shared" si="24"/>
        <v/>
      </c>
      <c r="C234" s="71" t="str">
        <f t="shared" si="25"/>
        <v/>
      </c>
      <c r="D234" s="80" t="str">
        <f t="shared" si="26"/>
        <v/>
      </c>
      <c r="E234" s="80" t="str">
        <f t="shared" si="27"/>
        <v/>
      </c>
      <c r="F234" s="80" t="str">
        <f t="shared" si="21"/>
        <v/>
      </c>
      <c r="G234" s="71" t="str">
        <f t="shared" si="22"/>
        <v/>
      </c>
    </row>
    <row r="235" spans="1:7" x14ac:dyDescent="0.35">
      <c r="A235" s="79" t="str">
        <f t="shared" si="23"/>
        <v/>
      </c>
      <c r="B235" s="73" t="str">
        <f t="shared" si="24"/>
        <v/>
      </c>
      <c r="C235" s="71" t="str">
        <f t="shared" si="25"/>
        <v/>
      </c>
      <c r="D235" s="80" t="str">
        <f t="shared" si="26"/>
        <v/>
      </c>
      <c r="E235" s="80" t="str">
        <f t="shared" si="27"/>
        <v/>
      </c>
      <c r="F235" s="80" t="str">
        <f t="shared" si="21"/>
        <v/>
      </c>
      <c r="G235" s="71" t="str">
        <f t="shared" si="22"/>
        <v/>
      </c>
    </row>
    <row r="236" spans="1:7" x14ac:dyDescent="0.35">
      <c r="A236" s="79" t="str">
        <f t="shared" si="23"/>
        <v/>
      </c>
      <c r="B236" s="73" t="str">
        <f t="shared" si="24"/>
        <v/>
      </c>
      <c r="C236" s="71" t="str">
        <f t="shared" si="25"/>
        <v/>
      </c>
      <c r="D236" s="80" t="str">
        <f t="shared" si="26"/>
        <v/>
      </c>
      <c r="E236" s="80" t="str">
        <f t="shared" si="27"/>
        <v/>
      </c>
      <c r="F236" s="80" t="str">
        <f t="shared" si="21"/>
        <v/>
      </c>
      <c r="G236" s="71" t="str">
        <f t="shared" si="22"/>
        <v/>
      </c>
    </row>
    <row r="237" spans="1:7" x14ac:dyDescent="0.35">
      <c r="A237" s="79" t="str">
        <f t="shared" si="23"/>
        <v/>
      </c>
      <c r="B237" s="73" t="str">
        <f t="shared" si="24"/>
        <v/>
      </c>
      <c r="C237" s="71" t="str">
        <f t="shared" si="25"/>
        <v/>
      </c>
      <c r="D237" s="80" t="str">
        <f t="shared" si="26"/>
        <v/>
      </c>
      <c r="E237" s="80" t="str">
        <f t="shared" si="27"/>
        <v/>
      </c>
      <c r="F237" s="80" t="str">
        <f t="shared" si="21"/>
        <v/>
      </c>
      <c r="G237" s="71" t="str">
        <f t="shared" si="22"/>
        <v/>
      </c>
    </row>
    <row r="238" spans="1:7" x14ac:dyDescent="0.35">
      <c r="A238" s="79" t="str">
        <f t="shared" si="23"/>
        <v/>
      </c>
      <c r="B238" s="73" t="str">
        <f t="shared" si="24"/>
        <v/>
      </c>
      <c r="C238" s="71" t="str">
        <f t="shared" si="25"/>
        <v/>
      </c>
      <c r="D238" s="80" t="str">
        <f t="shared" si="26"/>
        <v/>
      </c>
      <c r="E238" s="80" t="str">
        <f t="shared" si="27"/>
        <v/>
      </c>
      <c r="F238" s="80" t="str">
        <f t="shared" si="21"/>
        <v/>
      </c>
      <c r="G238" s="71" t="str">
        <f t="shared" si="22"/>
        <v/>
      </c>
    </row>
    <row r="239" spans="1:7" x14ac:dyDescent="0.35">
      <c r="A239" s="79" t="str">
        <f t="shared" si="23"/>
        <v/>
      </c>
      <c r="B239" s="73" t="str">
        <f t="shared" si="24"/>
        <v/>
      </c>
      <c r="C239" s="71" t="str">
        <f t="shared" si="25"/>
        <v/>
      </c>
      <c r="D239" s="80" t="str">
        <f t="shared" si="26"/>
        <v/>
      </c>
      <c r="E239" s="80" t="str">
        <f t="shared" si="27"/>
        <v/>
      </c>
      <c r="F239" s="80" t="str">
        <f t="shared" si="21"/>
        <v/>
      </c>
      <c r="G239" s="71" t="str">
        <f t="shared" si="22"/>
        <v/>
      </c>
    </row>
    <row r="240" spans="1:7" x14ac:dyDescent="0.35">
      <c r="A240" s="79" t="str">
        <f t="shared" si="23"/>
        <v/>
      </c>
      <c r="B240" s="73" t="str">
        <f t="shared" si="24"/>
        <v/>
      </c>
      <c r="C240" s="71" t="str">
        <f t="shared" si="25"/>
        <v/>
      </c>
      <c r="D240" s="80" t="str">
        <f t="shared" si="26"/>
        <v/>
      </c>
      <c r="E240" s="80" t="str">
        <f t="shared" si="27"/>
        <v/>
      </c>
      <c r="F240" s="80" t="str">
        <f t="shared" si="21"/>
        <v/>
      </c>
      <c r="G240" s="71" t="str">
        <f t="shared" si="22"/>
        <v/>
      </c>
    </row>
    <row r="241" spans="1:7" x14ac:dyDescent="0.35">
      <c r="A241" s="79" t="str">
        <f t="shared" si="23"/>
        <v/>
      </c>
      <c r="B241" s="73" t="str">
        <f t="shared" si="24"/>
        <v/>
      </c>
      <c r="C241" s="71" t="str">
        <f t="shared" si="25"/>
        <v/>
      </c>
      <c r="D241" s="80" t="str">
        <f t="shared" si="26"/>
        <v/>
      </c>
      <c r="E241" s="80" t="str">
        <f t="shared" si="27"/>
        <v/>
      </c>
      <c r="F241" s="80" t="str">
        <f t="shared" si="21"/>
        <v/>
      </c>
      <c r="G241" s="71" t="str">
        <f t="shared" si="22"/>
        <v/>
      </c>
    </row>
    <row r="242" spans="1:7" x14ac:dyDescent="0.35">
      <c r="A242" s="79" t="str">
        <f t="shared" si="23"/>
        <v/>
      </c>
      <c r="B242" s="73" t="str">
        <f t="shared" si="24"/>
        <v/>
      </c>
      <c r="C242" s="71" t="str">
        <f t="shared" si="25"/>
        <v/>
      </c>
      <c r="D242" s="80" t="str">
        <f t="shared" si="26"/>
        <v/>
      </c>
      <c r="E242" s="80" t="str">
        <f t="shared" si="27"/>
        <v/>
      </c>
      <c r="F242" s="80" t="str">
        <f t="shared" si="21"/>
        <v/>
      </c>
      <c r="G242" s="71" t="str">
        <f t="shared" si="22"/>
        <v/>
      </c>
    </row>
    <row r="243" spans="1:7" x14ac:dyDescent="0.35">
      <c r="A243" s="79" t="str">
        <f t="shared" si="23"/>
        <v/>
      </c>
      <c r="B243" s="73" t="str">
        <f t="shared" si="24"/>
        <v/>
      </c>
      <c r="C243" s="71" t="str">
        <f t="shared" si="25"/>
        <v/>
      </c>
      <c r="D243" s="80" t="str">
        <f t="shared" si="26"/>
        <v/>
      </c>
      <c r="E243" s="80" t="str">
        <f t="shared" si="27"/>
        <v/>
      </c>
      <c r="F243" s="80" t="str">
        <f t="shared" si="21"/>
        <v/>
      </c>
      <c r="G243" s="71" t="str">
        <f t="shared" si="22"/>
        <v/>
      </c>
    </row>
    <row r="244" spans="1:7" x14ac:dyDescent="0.35">
      <c r="A244" s="79" t="str">
        <f t="shared" si="23"/>
        <v/>
      </c>
      <c r="B244" s="73" t="str">
        <f t="shared" si="24"/>
        <v/>
      </c>
      <c r="C244" s="71" t="str">
        <f t="shared" si="25"/>
        <v/>
      </c>
      <c r="D244" s="80" t="str">
        <f t="shared" si="26"/>
        <v/>
      </c>
      <c r="E244" s="80" t="str">
        <f t="shared" si="27"/>
        <v/>
      </c>
      <c r="F244" s="80" t="str">
        <f t="shared" si="21"/>
        <v/>
      </c>
      <c r="G244" s="71" t="str">
        <f t="shared" si="22"/>
        <v/>
      </c>
    </row>
    <row r="245" spans="1:7" x14ac:dyDescent="0.35">
      <c r="A245" s="79" t="str">
        <f t="shared" si="23"/>
        <v/>
      </c>
      <c r="B245" s="73" t="str">
        <f t="shared" si="24"/>
        <v/>
      </c>
      <c r="C245" s="71" t="str">
        <f t="shared" si="25"/>
        <v/>
      </c>
      <c r="D245" s="80" t="str">
        <f t="shared" si="26"/>
        <v/>
      </c>
      <c r="E245" s="80" t="str">
        <f t="shared" si="27"/>
        <v/>
      </c>
      <c r="F245" s="80" t="str">
        <f t="shared" si="21"/>
        <v/>
      </c>
      <c r="G245" s="71" t="str">
        <f t="shared" si="22"/>
        <v/>
      </c>
    </row>
    <row r="246" spans="1:7" x14ac:dyDescent="0.35">
      <c r="A246" s="79" t="str">
        <f t="shared" si="23"/>
        <v/>
      </c>
      <c r="B246" s="73" t="str">
        <f t="shared" si="24"/>
        <v/>
      </c>
      <c r="C246" s="71" t="str">
        <f t="shared" si="25"/>
        <v/>
      </c>
      <c r="D246" s="80" t="str">
        <f t="shared" si="26"/>
        <v/>
      </c>
      <c r="E246" s="80" t="str">
        <f t="shared" si="27"/>
        <v/>
      </c>
      <c r="F246" s="80" t="str">
        <f t="shared" si="21"/>
        <v/>
      </c>
      <c r="G246" s="71" t="str">
        <f t="shared" si="22"/>
        <v/>
      </c>
    </row>
    <row r="247" spans="1:7" x14ac:dyDescent="0.35">
      <c r="A247" s="79" t="str">
        <f t="shared" si="23"/>
        <v/>
      </c>
      <c r="B247" s="73" t="str">
        <f t="shared" si="24"/>
        <v/>
      </c>
      <c r="C247" s="71" t="str">
        <f t="shared" si="25"/>
        <v/>
      </c>
      <c r="D247" s="80" t="str">
        <f t="shared" si="26"/>
        <v/>
      </c>
      <c r="E247" s="80" t="str">
        <f t="shared" si="27"/>
        <v/>
      </c>
      <c r="F247" s="80" t="str">
        <f t="shared" si="21"/>
        <v/>
      </c>
      <c r="G247" s="71" t="str">
        <f t="shared" si="22"/>
        <v/>
      </c>
    </row>
    <row r="248" spans="1:7" x14ac:dyDescent="0.35">
      <c r="A248" s="79" t="str">
        <f t="shared" si="23"/>
        <v/>
      </c>
      <c r="B248" s="73" t="str">
        <f t="shared" si="24"/>
        <v/>
      </c>
      <c r="C248" s="71" t="str">
        <f t="shared" si="25"/>
        <v/>
      </c>
      <c r="D248" s="80" t="str">
        <f t="shared" si="26"/>
        <v/>
      </c>
      <c r="E248" s="80" t="str">
        <f t="shared" si="27"/>
        <v/>
      </c>
      <c r="F248" s="80" t="str">
        <f t="shared" si="21"/>
        <v/>
      </c>
      <c r="G248" s="71" t="str">
        <f t="shared" si="22"/>
        <v/>
      </c>
    </row>
    <row r="249" spans="1:7" x14ac:dyDescent="0.35">
      <c r="A249" s="79" t="str">
        <f t="shared" si="23"/>
        <v/>
      </c>
      <c r="B249" s="73" t="str">
        <f t="shared" si="24"/>
        <v/>
      </c>
      <c r="C249" s="71" t="str">
        <f t="shared" si="25"/>
        <v/>
      </c>
      <c r="D249" s="80" t="str">
        <f t="shared" si="26"/>
        <v/>
      </c>
      <c r="E249" s="80" t="str">
        <f t="shared" si="27"/>
        <v/>
      </c>
      <c r="F249" s="80" t="str">
        <f t="shared" si="21"/>
        <v/>
      </c>
      <c r="G249" s="71" t="str">
        <f t="shared" si="22"/>
        <v/>
      </c>
    </row>
    <row r="250" spans="1:7" x14ac:dyDescent="0.35">
      <c r="A250" s="79" t="str">
        <f t="shared" si="23"/>
        <v/>
      </c>
      <c r="B250" s="73" t="str">
        <f t="shared" si="24"/>
        <v/>
      </c>
      <c r="C250" s="71" t="str">
        <f t="shared" si="25"/>
        <v/>
      </c>
      <c r="D250" s="80" t="str">
        <f t="shared" si="26"/>
        <v/>
      </c>
      <c r="E250" s="80" t="str">
        <f t="shared" si="27"/>
        <v/>
      </c>
      <c r="F250" s="80" t="str">
        <f t="shared" si="21"/>
        <v/>
      </c>
      <c r="G250" s="71" t="str">
        <f t="shared" si="22"/>
        <v/>
      </c>
    </row>
    <row r="251" spans="1:7" x14ac:dyDescent="0.35">
      <c r="A251" s="79" t="str">
        <f t="shared" si="23"/>
        <v/>
      </c>
      <c r="B251" s="73" t="str">
        <f t="shared" si="24"/>
        <v/>
      </c>
      <c r="C251" s="71" t="str">
        <f t="shared" si="25"/>
        <v/>
      </c>
      <c r="D251" s="80" t="str">
        <f t="shared" si="26"/>
        <v/>
      </c>
      <c r="E251" s="80" t="str">
        <f t="shared" si="27"/>
        <v/>
      </c>
      <c r="F251" s="80" t="str">
        <f t="shared" si="21"/>
        <v/>
      </c>
      <c r="G251" s="71" t="str">
        <f t="shared" si="22"/>
        <v/>
      </c>
    </row>
    <row r="252" spans="1:7" x14ac:dyDescent="0.35">
      <c r="A252" s="79" t="str">
        <f t="shared" si="23"/>
        <v/>
      </c>
      <c r="B252" s="73" t="str">
        <f t="shared" si="24"/>
        <v/>
      </c>
      <c r="C252" s="71" t="str">
        <f t="shared" si="25"/>
        <v/>
      </c>
      <c r="D252" s="80" t="str">
        <f t="shared" si="26"/>
        <v/>
      </c>
      <c r="E252" s="80" t="str">
        <f t="shared" si="27"/>
        <v/>
      </c>
      <c r="F252" s="80" t="str">
        <f t="shared" si="21"/>
        <v/>
      </c>
      <c r="G252" s="71" t="str">
        <f t="shared" si="22"/>
        <v/>
      </c>
    </row>
    <row r="253" spans="1:7" x14ac:dyDescent="0.35">
      <c r="A253" s="79" t="str">
        <f t="shared" si="23"/>
        <v/>
      </c>
      <c r="B253" s="73" t="str">
        <f t="shared" si="24"/>
        <v/>
      </c>
      <c r="C253" s="71" t="str">
        <f t="shared" si="25"/>
        <v/>
      </c>
      <c r="D253" s="80" t="str">
        <f t="shared" si="26"/>
        <v/>
      </c>
      <c r="E253" s="80" t="str">
        <f t="shared" si="27"/>
        <v/>
      </c>
      <c r="F253" s="80" t="str">
        <f t="shared" si="21"/>
        <v/>
      </c>
      <c r="G253" s="71" t="str">
        <f t="shared" si="22"/>
        <v/>
      </c>
    </row>
    <row r="254" spans="1:7" x14ac:dyDescent="0.35">
      <c r="A254" s="79" t="str">
        <f t="shared" si="23"/>
        <v/>
      </c>
      <c r="B254" s="73" t="str">
        <f t="shared" si="24"/>
        <v/>
      </c>
      <c r="C254" s="71" t="str">
        <f t="shared" si="25"/>
        <v/>
      </c>
      <c r="D254" s="80" t="str">
        <f t="shared" si="26"/>
        <v/>
      </c>
      <c r="E254" s="80" t="str">
        <f t="shared" si="27"/>
        <v/>
      </c>
      <c r="F254" s="80" t="str">
        <f t="shared" si="21"/>
        <v/>
      </c>
      <c r="G254" s="71" t="str">
        <f t="shared" si="22"/>
        <v/>
      </c>
    </row>
    <row r="255" spans="1:7" x14ac:dyDescent="0.35">
      <c r="A255" s="79" t="str">
        <f t="shared" si="23"/>
        <v/>
      </c>
      <c r="B255" s="73" t="str">
        <f t="shared" si="24"/>
        <v/>
      </c>
      <c r="C255" s="71" t="str">
        <f t="shared" si="25"/>
        <v/>
      </c>
      <c r="D255" s="80" t="str">
        <f t="shared" si="26"/>
        <v/>
      </c>
      <c r="E255" s="80" t="str">
        <f t="shared" si="27"/>
        <v/>
      </c>
      <c r="F255" s="80" t="str">
        <f t="shared" si="21"/>
        <v/>
      </c>
      <c r="G255" s="71" t="str">
        <f t="shared" si="22"/>
        <v/>
      </c>
    </row>
    <row r="256" spans="1:7" x14ac:dyDescent="0.35">
      <c r="A256" s="79" t="str">
        <f t="shared" si="23"/>
        <v/>
      </c>
      <c r="B256" s="73" t="str">
        <f t="shared" si="24"/>
        <v/>
      </c>
      <c r="C256" s="71" t="str">
        <f t="shared" si="25"/>
        <v/>
      </c>
      <c r="D256" s="80" t="str">
        <f t="shared" si="26"/>
        <v/>
      </c>
      <c r="E256" s="80" t="str">
        <f t="shared" si="27"/>
        <v/>
      </c>
      <c r="F256" s="80" t="str">
        <f t="shared" si="21"/>
        <v/>
      </c>
      <c r="G256" s="71" t="str">
        <f t="shared" si="22"/>
        <v/>
      </c>
    </row>
    <row r="257" spans="1:7" x14ac:dyDescent="0.35">
      <c r="A257" s="79" t="str">
        <f t="shared" si="23"/>
        <v/>
      </c>
      <c r="B257" s="73" t="str">
        <f t="shared" si="24"/>
        <v/>
      </c>
      <c r="C257" s="71" t="str">
        <f t="shared" si="25"/>
        <v/>
      </c>
      <c r="D257" s="80" t="str">
        <f t="shared" si="26"/>
        <v/>
      </c>
      <c r="E257" s="80" t="str">
        <f t="shared" si="27"/>
        <v/>
      </c>
      <c r="F257" s="80" t="str">
        <f t="shared" si="21"/>
        <v/>
      </c>
      <c r="G257" s="71" t="str">
        <f t="shared" si="22"/>
        <v/>
      </c>
    </row>
    <row r="258" spans="1:7" x14ac:dyDescent="0.35">
      <c r="A258" s="79" t="str">
        <f t="shared" si="23"/>
        <v/>
      </c>
      <c r="B258" s="73" t="str">
        <f t="shared" si="24"/>
        <v/>
      </c>
      <c r="C258" s="71" t="str">
        <f t="shared" si="25"/>
        <v/>
      </c>
      <c r="D258" s="80" t="str">
        <f t="shared" si="26"/>
        <v/>
      </c>
      <c r="E258" s="80" t="str">
        <f t="shared" si="27"/>
        <v/>
      </c>
      <c r="F258" s="80" t="str">
        <f t="shared" si="21"/>
        <v/>
      </c>
      <c r="G258" s="71" t="str">
        <f t="shared" si="22"/>
        <v/>
      </c>
    </row>
    <row r="259" spans="1:7" x14ac:dyDescent="0.35">
      <c r="A259" s="79" t="str">
        <f t="shared" si="23"/>
        <v/>
      </c>
      <c r="B259" s="73" t="str">
        <f t="shared" si="24"/>
        <v/>
      </c>
      <c r="C259" s="71" t="str">
        <f t="shared" si="25"/>
        <v/>
      </c>
      <c r="D259" s="80" t="str">
        <f t="shared" si="26"/>
        <v/>
      </c>
      <c r="E259" s="80" t="str">
        <f t="shared" si="27"/>
        <v/>
      </c>
      <c r="F259" s="80" t="str">
        <f t="shared" si="21"/>
        <v/>
      </c>
      <c r="G259" s="71" t="str">
        <f t="shared" si="22"/>
        <v/>
      </c>
    </row>
    <row r="260" spans="1:7" x14ac:dyDescent="0.35">
      <c r="A260" s="79" t="str">
        <f t="shared" si="23"/>
        <v/>
      </c>
      <c r="B260" s="73" t="str">
        <f t="shared" si="24"/>
        <v/>
      </c>
      <c r="C260" s="71" t="str">
        <f t="shared" si="25"/>
        <v/>
      </c>
      <c r="D260" s="80" t="str">
        <f t="shared" si="26"/>
        <v/>
      </c>
      <c r="E260" s="80" t="str">
        <f t="shared" si="27"/>
        <v/>
      </c>
      <c r="F260" s="80" t="str">
        <f t="shared" si="21"/>
        <v/>
      </c>
      <c r="G260" s="71" t="str">
        <f t="shared" si="22"/>
        <v/>
      </c>
    </row>
    <row r="261" spans="1:7" x14ac:dyDescent="0.35">
      <c r="A261" s="79" t="str">
        <f t="shared" si="23"/>
        <v/>
      </c>
      <c r="B261" s="73" t="str">
        <f t="shared" si="24"/>
        <v/>
      </c>
      <c r="C261" s="71" t="str">
        <f t="shared" si="25"/>
        <v/>
      </c>
      <c r="D261" s="80" t="str">
        <f t="shared" si="26"/>
        <v/>
      </c>
      <c r="E261" s="80" t="str">
        <f t="shared" si="27"/>
        <v/>
      </c>
      <c r="F261" s="80" t="str">
        <f t="shared" si="21"/>
        <v/>
      </c>
      <c r="G261" s="71" t="str">
        <f t="shared" si="22"/>
        <v/>
      </c>
    </row>
    <row r="262" spans="1:7" x14ac:dyDescent="0.35">
      <c r="A262" s="79" t="str">
        <f t="shared" si="23"/>
        <v/>
      </c>
      <c r="B262" s="73" t="str">
        <f t="shared" si="24"/>
        <v/>
      </c>
      <c r="C262" s="71" t="str">
        <f t="shared" si="25"/>
        <v/>
      </c>
      <c r="D262" s="80" t="str">
        <f t="shared" si="26"/>
        <v/>
      </c>
      <c r="E262" s="80" t="str">
        <f t="shared" si="27"/>
        <v/>
      </c>
      <c r="F262" s="80" t="str">
        <f t="shared" si="21"/>
        <v/>
      </c>
      <c r="G262" s="71" t="str">
        <f t="shared" si="22"/>
        <v/>
      </c>
    </row>
    <row r="263" spans="1:7" x14ac:dyDescent="0.35">
      <c r="A263" s="79" t="str">
        <f t="shared" si="23"/>
        <v/>
      </c>
      <c r="B263" s="73" t="str">
        <f t="shared" si="24"/>
        <v/>
      </c>
      <c r="C263" s="71" t="str">
        <f t="shared" si="25"/>
        <v/>
      </c>
      <c r="D263" s="80" t="str">
        <f t="shared" si="26"/>
        <v/>
      </c>
      <c r="E263" s="80" t="str">
        <f t="shared" si="27"/>
        <v/>
      </c>
      <c r="F263" s="80" t="str">
        <f t="shared" si="21"/>
        <v/>
      </c>
      <c r="G263" s="71" t="str">
        <f t="shared" si="22"/>
        <v/>
      </c>
    </row>
    <row r="264" spans="1:7" x14ac:dyDescent="0.35">
      <c r="A264" s="79" t="str">
        <f t="shared" si="23"/>
        <v/>
      </c>
      <c r="B264" s="73" t="str">
        <f t="shared" si="24"/>
        <v/>
      </c>
      <c r="C264" s="71" t="str">
        <f t="shared" si="25"/>
        <v/>
      </c>
      <c r="D264" s="80" t="str">
        <f t="shared" si="26"/>
        <v/>
      </c>
      <c r="E264" s="80" t="str">
        <f t="shared" si="27"/>
        <v/>
      </c>
      <c r="F264" s="80" t="str">
        <f t="shared" si="21"/>
        <v/>
      </c>
      <c r="G264" s="71" t="str">
        <f t="shared" si="22"/>
        <v/>
      </c>
    </row>
    <row r="265" spans="1:7" x14ac:dyDescent="0.35">
      <c r="A265" s="79" t="str">
        <f t="shared" si="23"/>
        <v/>
      </c>
      <c r="B265" s="73" t="str">
        <f t="shared" si="24"/>
        <v/>
      </c>
      <c r="C265" s="71" t="str">
        <f t="shared" si="25"/>
        <v/>
      </c>
      <c r="D265" s="80" t="str">
        <f t="shared" si="26"/>
        <v/>
      </c>
      <c r="E265" s="80" t="str">
        <f t="shared" si="27"/>
        <v/>
      </c>
      <c r="F265" s="80" t="str">
        <f t="shared" si="21"/>
        <v/>
      </c>
      <c r="G265" s="71" t="str">
        <f t="shared" si="22"/>
        <v/>
      </c>
    </row>
    <row r="266" spans="1:7" x14ac:dyDescent="0.35">
      <c r="A266" s="79" t="str">
        <f t="shared" si="23"/>
        <v/>
      </c>
      <c r="B266" s="73" t="str">
        <f t="shared" si="24"/>
        <v/>
      </c>
      <c r="C266" s="71" t="str">
        <f t="shared" si="25"/>
        <v/>
      </c>
      <c r="D266" s="80" t="str">
        <f t="shared" si="26"/>
        <v/>
      </c>
      <c r="E266" s="80" t="str">
        <f t="shared" si="27"/>
        <v/>
      </c>
      <c r="F266" s="80" t="str">
        <f t="shared" si="21"/>
        <v/>
      </c>
      <c r="G266" s="71" t="str">
        <f t="shared" si="22"/>
        <v/>
      </c>
    </row>
    <row r="267" spans="1:7" x14ac:dyDescent="0.35">
      <c r="A267" s="79" t="str">
        <f t="shared" si="23"/>
        <v/>
      </c>
      <c r="B267" s="73" t="str">
        <f t="shared" si="24"/>
        <v/>
      </c>
      <c r="C267" s="71" t="str">
        <f t="shared" si="25"/>
        <v/>
      </c>
      <c r="D267" s="80" t="str">
        <f t="shared" si="26"/>
        <v/>
      </c>
      <c r="E267" s="80" t="str">
        <f t="shared" si="27"/>
        <v/>
      </c>
      <c r="F267" s="80" t="str">
        <f t="shared" ref="F267:F330" si="28">IF(B267="","",SUM(D267:E267))</f>
        <v/>
      </c>
      <c r="G267" s="71" t="str">
        <f t="shared" si="22"/>
        <v/>
      </c>
    </row>
    <row r="268" spans="1:7" x14ac:dyDescent="0.35">
      <c r="A268" s="79" t="str">
        <f t="shared" si="23"/>
        <v/>
      </c>
      <c r="B268" s="73" t="str">
        <f t="shared" si="24"/>
        <v/>
      </c>
      <c r="C268" s="71" t="str">
        <f t="shared" si="25"/>
        <v/>
      </c>
      <c r="D268" s="80" t="str">
        <f t="shared" si="26"/>
        <v/>
      </c>
      <c r="E268" s="80" t="str">
        <f t="shared" si="27"/>
        <v/>
      </c>
      <c r="F268" s="80" t="str">
        <f t="shared" si="28"/>
        <v/>
      </c>
      <c r="G268" s="71" t="str">
        <f t="shared" si="22"/>
        <v/>
      </c>
    </row>
    <row r="269" spans="1:7" x14ac:dyDescent="0.35">
      <c r="A269" s="79" t="str">
        <f t="shared" si="23"/>
        <v/>
      </c>
      <c r="B269" s="73" t="str">
        <f t="shared" si="24"/>
        <v/>
      </c>
      <c r="C269" s="71" t="str">
        <f t="shared" si="25"/>
        <v/>
      </c>
      <c r="D269" s="80" t="str">
        <f t="shared" si="26"/>
        <v/>
      </c>
      <c r="E269" s="80" t="str">
        <f t="shared" si="27"/>
        <v/>
      </c>
      <c r="F269" s="80" t="str">
        <f t="shared" si="28"/>
        <v/>
      </c>
      <c r="G269" s="71" t="str">
        <f t="shared" si="22"/>
        <v/>
      </c>
    </row>
    <row r="270" spans="1:7" x14ac:dyDescent="0.35">
      <c r="A270" s="79" t="str">
        <f t="shared" si="23"/>
        <v/>
      </c>
      <c r="B270" s="73" t="str">
        <f t="shared" si="24"/>
        <v/>
      </c>
      <c r="C270" s="71" t="str">
        <f t="shared" si="25"/>
        <v/>
      </c>
      <c r="D270" s="80" t="str">
        <f t="shared" si="26"/>
        <v/>
      </c>
      <c r="E270" s="80" t="str">
        <f t="shared" si="27"/>
        <v/>
      </c>
      <c r="F270" s="80" t="str">
        <f t="shared" si="28"/>
        <v/>
      </c>
      <c r="G270" s="71" t="str">
        <f t="shared" si="22"/>
        <v/>
      </c>
    </row>
    <row r="271" spans="1:7" x14ac:dyDescent="0.35">
      <c r="A271" s="79" t="str">
        <f t="shared" si="23"/>
        <v/>
      </c>
      <c r="B271" s="73" t="str">
        <f t="shared" si="24"/>
        <v/>
      </c>
      <c r="C271" s="71" t="str">
        <f t="shared" si="25"/>
        <v/>
      </c>
      <c r="D271" s="80" t="str">
        <f t="shared" si="26"/>
        <v/>
      </c>
      <c r="E271" s="80" t="str">
        <f t="shared" si="27"/>
        <v/>
      </c>
      <c r="F271" s="80" t="str">
        <f t="shared" si="28"/>
        <v/>
      </c>
      <c r="G271" s="71" t="str">
        <f t="shared" si="22"/>
        <v/>
      </c>
    </row>
    <row r="272" spans="1:7" x14ac:dyDescent="0.35">
      <c r="A272" s="79" t="str">
        <f t="shared" si="23"/>
        <v/>
      </c>
      <c r="B272" s="73" t="str">
        <f t="shared" si="24"/>
        <v/>
      </c>
      <c r="C272" s="71" t="str">
        <f t="shared" si="25"/>
        <v/>
      </c>
      <c r="D272" s="80" t="str">
        <f t="shared" si="26"/>
        <v/>
      </c>
      <c r="E272" s="80" t="str">
        <f t="shared" si="27"/>
        <v/>
      </c>
      <c r="F272" s="80" t="str">
        <f t="shared" si="28"/>
        <v/>
      </c>
      <c r="G272" s="71" t="str">
        <f t="shared" ref="G272:G335" si="29">IF(B272="","",SUM(C272)-SUM(E272))</f>
        <v/>
      </c>
    </row>
    <row r="273" spans="1:7" x14ac:dyDescent="0.35">
      <c r="A273" s="79" t="str">
        <f t="shared" ref="A273:A336" si="30">IF(B273="","",EDATE(A272,1))</f>
        <v/>
      </c>
      <c r="B273" s="73" t="str">
        <f t="shared" ref="B273:B336" si="31">IF(B272="","",IF(SUM(B272)+1&lt;=$E$7,SUM(B272)+1,""))</f>
        <v/>
      </c>
      <c r="C273" s="71" t="str">
        <f t="shared" ref="C273:C336" si="32">IF(B273="","",G272)</f>
        <v/>
      </c>
      <c r="D273" s="80" t="str">
        <f t="shared" ref="D273:D336" si="33">IF(B273="","",IPMT($E$11/12,B273,$E$7,-$E$8,$E$9,0))</f>
        <v/>
      </c>
      <c r="E273" s="80" t="str">
        <f t="shared" ref="E273:E336" si="34">IF(B273="","",PPMT($E$11/12,B273,$E$7,-$E$8,$E$9,0))</f>
        <v/>
      </c>
      <c r="F273" s="80" t="str">
        <f t="shared" si="28"/>
        <v/>
      </c>
      <c r="G273" s="71" t="str">
        <f t="shared" si="29"/>
        <v/>
      </c>
    </row>
    <row r="274" spans="1:7" x14ac:dyDescent="0.35">
      <c r="A274" s="79" t="str">
        <f t="shared" si="30"/>
        <v/>
      </c>
      <c r="B274" s="73" t="str">
        <f t="shared" si="31"/>
        <v/>
      </c>
      <c r="C274" s="71" t="str">
        <f t="shared" si="32"/>
        <v/>
      </c>
      <c r="D274" s="80" t="str">
        <f t="shared" si="33"/>
        <v/>
      </c>
      <c r="E274" s="80" t="str">
        <f t="shared" si="34"/>
        <v/>
      </c>
      <c r="F274" s="80" t="str">
        <f t="shared" si="28"/>
        <v/>
      </c>
      <c r="G274" s="71" t="str">
        <f t="shared" si="29"/>
        <v/>
      </c>
    </row>
    <row r="275" spans="1:7" x14ac:dyDescent="0.35">
      <c r="A275" s="79" t="str">
        <f t="shared" si="30"/>
        <v/>
      </c>
      <c r="B275" s="73" t="str">
        <f t="shared" si="31"/>
        <v/>
      </c>
      <c r="C275" s="71" t="str">
        <f t="shared" si="32"/>
        <v/>
      </c>
      <c r="D275" s="80" t="str">
        <f t="shared" si="33"/>
        <v/>
      </c>
      <c r="E275" s="80" t="str">
        <f t="shared" si="34"/>
        <v/>
      </c>
      <c r="F275" s="80" t="str">
        <f t="shared" si="28"/>
        <v/>
      </c>
      <c r="G275" s="71" t="str">
        <f t="shared" si="29"/>
        <v/>
      </c>
    </row>
    <row r="276" spans="1:7" x14ac:dyDescent="0.35">
      <c r="A276" s="79" t="str">
        <f t="shared" si="30"/>
        <v/>
      </c>
      <c r="B276" s="73" t="str">
        <f t="shared" si="31"/>
        <v/>
      </c>
      <c r="C276" s="71" t="str">
        <f t="shared" si="32"/>
        <v/>
      </c>
      <c r="D276" s="80" t="str">
        <f t="shared" si="33"/>
        <v/>
      </c>
      <c r="E276" s="80" t="str">
        <f t="shared" si="34"/>
        <v/>
      </c>
      <c r="F276" s="80" t="str">
        <f t="shared" si="28"/>
        <v/>
      </c>
      <c r="G276" s="71" t="str">
        <f t="shared" si="29"/>
        <v/>
      </c>
    </row>
    <row r="277" spans="1:7" x14ac:dyDescent="0.35">
      <c r="A277" s="79" t="str">
        <f t="shared" si="30"/>
        <v/>
      </c>
      <c r="B277" s="73" t="str">
        <f t="shared" si="31"/>
        <v/>
      </c>
      <c r="C277" s="71" t="str">
        <f t="shared" si="32"/>
        <v/>
      </c>
      <c r="D277" s="80" t="str">
        <f t="shared" si="33"/>
        <v/>
      </c>
      <c r="E277" s="80" t="str">
        <f t="shared" si="34"/>
        <v/>
      </c>
      <c r="F277" s="80" t="str">
        <f t="shared" si="28"/>
        <v/>
      </c>
      <c r="G277" s="71" t="str">
        <f t="shared" si="29"/>
        <v/>
      </c>
    </row>
    <row r="278" spans="1:7" x14ac:dyDescent="0.35">
      <c r="A278" s="79" t="str">
        <f t="shared" si="30"/>
        <v/>
      </c>
      <c r="B278" s="73" t="str">
        <f t="shared" si="31"/>
        <v/>
      </c>
      <c r="C278" s="71" t="str">
        <f t="shared" si="32"/>
        <v/>
      </c>
      <c r="D278" s="80" t="str">
        <f t="shared" si="33"/>
        <v/>
      </c>
      <c r="E278" s="80" t="str">
        <f t="shared" si="34"/>
        <v/>
      </c>
      <c r="F278" s="80" t="str">
        <f t="shared" si="28"/>
        <v/>
      </c>
      <c r="G278" s="71" t="str">
        <f t="shared" si="29"/>
        <v/>
      </c>
    </row>
    <row r="279" spans="1:7" x14ac:dyDescent="0.35">
      <c r="A279" s="79" t="str">
        <f t="shared" si="30"/>
        <v/>
      </c>
      <c r="B279" s="73" t="str">
        <f t="shared" si="31"/>
        <v/>
      </c>
      <c r="C279" s="71" t="str">
        <f t="shared" si="32"/>
        <v/>
      </c>
      <c r="D279" s="80" t="str">
        <f t="shared" si="33"/>
        <v/>
      </c>
      <c r="E279" s="80" t="str">
        <f t="shared" si="34"/>
        <v/>
      </c>
      <c r="F279" s="80" t="str">
        <f t="shared" si="28"/>
        <v/>
      </c>
      <c r="G279" s="71" t="str">
        <f t="shared" si="29"/>
        <v/>
      </c>
    </row>
    <row r="280" spans="1:7" x14ac:dyDescent="0.35">
      <c r="A280" s="79" t="str">
        <f t="shared" si="30"/>
        <v/>
      </c>
      <c r="B280" s="73" t="str">
        <f t="shared" si="31"/>
        <v/>
      </c>
      <c r="C280" s="71" t="str">
        <f t="shared" si="32"/>
        <v/>
      </c>
      <c r="D280" s="80" t="str">
        <f t="shared" si="33"/>
        <v/>
      </c>
      <c r="E280" s="80" t="str">
        <f t="shared" si="34"/>
        <v/>
      </c>
      <c r="F280" s="80" t="str">
        <f t="shared" si="28"/>
        <v/>
      </c>
      <c r="G280" s="71" t="str">
        <f t="shared" si="29"/>
        <v/>
      </c>
    </row>
    <row r="281" spans="1:7" x14ac:dyDescent="0.35">
      <c r="A281" s="79" t="str">
        <f t="shared" si="30"/>
        <v/>
      </c>
      <c r="B281" s="73" t="str">
        <f t="shared" si="31"/>
        <v/>
      </c>
      <c r="C281" s="71" t="str">
        <f t="shared" si="32"/>
        <v/>
      </c>
      <c r="D281" s="80" t="str">
        <f t="shared" si="33"/>
        <v/>
      </c>
      <c r="E281" s="80" t="str">
        <f t="shared" si="34"/>
        <v/>
      </c>
      <c r="F281" s="80" t="str">
        <f t="shared" si="28"/>
        <v/>
      </c>
      <c r="G281" s="71" t="str">
        <f t="shared" si="29"/>
        <v/>
      </c>
    </row>
    <row r="282" spans="1:7" x14ac:dyDescent="0.35">
      <c r="A282" s="79" t="str">
        <f t="shared" si="30"/>
        <v/>
      </c>
      <c r="B282" s="73" t="str">
        <f t="shared" si="31"/>
        <v/>
      </c>
      <c r="C282" s="71" t="str">
        <f t="shared" si="32"/>
        <v/>
      </c>
      <c r="D282" s="80" t="str">
        <f t="shared" si="33"/>
        <v/>
      </c>
      <c r="E282" s="80" t="str">
        <f t="shared" si="34"/>
        <v/>
      </c>
      <c r="F282" s="80" t="str">
        <f t="shared" si="28"/>
        <v/>
      </c>
      <c r="G282" s="71" t="str">
        <f t="shared" si="29"/>
        <v/>
      </c>
    </row>
    <row r="283" spans="1:7" x14ac:dyDescent="0.35">
      <c r="A283" s="79" t="str">
        <f t="shared" si="30"/>
        <v/>
      </c>
      <c r="B283" s="73" t="str">
        <f t="shared" si="31"/>
        <v/>
      </c>
      <c r="C283" s="71" t="str">
        <f t="shared" si="32"/>
        <v/>
      </c>
      <c r="D283" s="80" t="str">
        <f t="shared" si="33"/>
        <v/>
      </c>
      <c r="E283" s="80" t="str">
        <f t="shared" si="34"/>
        <v/>
      </c>
      <c r="F283" s="80" t="str">
        <f t="shared" si="28"/>
        <v/>
      </c>
      <c r="G283" s="71" t="str">
        <f t="shared" si="29"/>
        <v/>
      </c>
    </row>
    <row r="284" spans="1:7" x14ac:dyDescent="0.35">
      <c r="A284" s="79" t="str">
        <f t="shared" si="30"/>
        <v/>
      </c>
      <c r="B284" s="73" t="str">
        <f t="shared" si="31"/>
        <v/>
      </c>
      <c r="C284" s="71" t="str">
        <f t="shared" si="32"/>
        <v/>
      </c>
      <c r="D284" s="80" t="str">
        <f t="shared" si="33"/>
        <v/>
      </c>
      <c r="E284" s="80" t="str">
        <f t="shared" si="34"/>
        <v/>
      </c>
      <c r="F284" s="80" t="str">
        <f t="shared" si="28"/>
        <v/>
      </c>
      <c r="G284" s="71" t="str">
        <f t="shared" si="29"/>
        <v/>
      </c>
    </row>
    <row r="285" spans="1:7" x14ac:dyDescent="0.35">
      <c r="A285" s="79" t="str">
        <f t="shared" si="30"/>
        <v/>
      </c>
      <c r="B285" s="73" t="str">
        <f t="shared" si="31"/>
        <v/>
      </c>
      <c r="C285" s="71" t="str">
        <f t="shared" si="32"/>
        <v/>
      </c>
      <c r="D285" s="80" t="str">
        <f t="shared" si="33"/>
        <v/>
      </c>
      <c r="E285" s="80" t="str">
        <f t="shared" si="34"/>
        <v/>
      </c>
      <c r="F285" s="80" t="str">
        <f t="shared" si="28"/>
        <v/>
      </c>
      <c r="G285" s="71" t="str">
        <f t="shared" si="29"/>
        <v/>
      </c>
    </row>
    <row r="286" spans="1:7" x14ac:dyDescent="0.35">
      <c r="A286" s="79" t="str">
        <f t="shared" si="30"/>
        <v/>
      </c>
      <c r="B286" s="73" t="str">
        <f t="shared" si="31"/>
        <v/>
      </c>
      <c r="C286" s="71" t="str">
        <f t="shared" si="32"/>
        <v/>
      </c>
      <c r="D286" s="80" t="str">
        <f t="shared" si="33"/>
        <v/>
      </c>
      <c r="E286" s="80" t="str">
        <f t="shared" si="34"/>
        <v/>
      </c>
      <c r="F286" s="80" t="str">
        <f t="shared" si="28"/>
        <v/>
      </c>
      <c r="G286" s="71" t="str">
        <f t="shared" si="29"/>
        <v/>
      </c>
    </row>
    <row r="287" spans="1:7" x14ac:dyDescent="0.35">
      <c r="A287" s="79" t="str">
        <f t="shared" si="30"/>
        <v/>
      </c>
      <c r="B287" s="73" t="str">
        <f t="shared" si="31"/>
        <v/>
      </c>
      <c r="C287" s="71" t="str">
        <f t="shared" si="32"/>
        <v/>
      </c>
      <c r="D287" s="80" t="str">
        <f t="shared" si="33"/>
        <v/>
      </c>
      <c r="E287" s="80" t="str">
        <f t="shared" si="34"/>
        <v/>
      </c>
      <c r="F287" s="80" t="str">
        <f t="shared" si="28"/>
        <v/>
      </c>
      <c r="G287" s="71" t="str">
        <f t="shared" si="29"/>
        <v/>
      </c>
    </row>
    <row r="288" spans="1:7" x14ac:dyDescent="0.35">
      <c r="A288" s="79" t="str">
        <f t="shared" si="30"/>
        <v/>
      </c>
      <c r="B288" s="73" t="str">
        <f t="shared" si="31"/>
        <v/>
      </c>
      <c r="C288" s="71" t="str">
        <f t="shared" si="32"/>
        <v/>
      </c>
      <c r="D288" s="80" t="str">
        <f t="shared" si="33"/>
        <v/>
      </c>
      <c r="E288" s="80" t="str">
        <f t="shared" si="34"/>
        <v/>
      </c>
      <c r="F288" s="80" t="str">
        <f t="shared" si="28"/>
        <v/>
      </c>
      <c r="G288" s="71" t="str">
        <f t="shared" si="29"/>
        <v/>
      </c>
    </row>
    <row r="289" spans="1:7" x14ac:dyDescent="0.35">
      <c r="A289" s="79" t="str">
        <f t="shared" si="30"/>
        <v/>
      </c>
      <c r="B289" s="73" t="str">
        <f t="shared" si="31"/>
        <v/>
      </c>
      <c r="C289" s="71" t="str">
        <f t="shared" si="32"/>
        <v/>
      </c>
      <c r="D289" s="80" t="str">
        <f t="shared" si="33"/>
        <v/>
      </c>
      <c r="E289" s="80" t="str">
        <f t="shared" si="34"/>
        <v/>
      </c>
      <c r="F289" s="80" t="str">
        <f t="shared" si="28"/>
        <v/>
      </c>
      <c r="G289" s="71" t="str">
        <f t="shared" si="29"/>
        <v/>
      </c>
    </row>
    <row r="290" spans="1:7" x14ac:dyDescent="0.35">
      <c r="A290" s="79" t="str">
        <f t="shared" si="30"/>
        <v/>
      </c>
      <c r="B290" s="73" t="str">
        <f t="shared" si="31"/>
        <v/>
      </c>
      <c r="C290" s="71" t="str">
        <f t="shared" si="32"/>
        <v/>
      </c>
      <c r="D290" s="80" t="str">
        <f t="shared" si="33"/>
        <v/>
      </c>
      <c r="E290" s="80" t="str">
        <f t="shared" si="34"/>
        <v/>
      </c>
      <c r="F290" s="80" t="str">
        <f t="shared" si="28"/>
        <v/>
      </c>
      <c r="G290" s="71" t="str">
        <f t="shared" si="29"/>
        <v/>
      </c>
    </row>
    <row r="291" spans="1:7" x14ac:dyDescent="0.35">
      <c r="A291" s="79" t="str">
        <f t="shared" si="30"/>
        <v/>
      </c>
      <c r="B291" s="73" t="str">
        <f t="shared" si="31"/>
        <v/>
      </c>
      <c r="C291" s="71" t="str">
        <f t="shared" si="32"/>
        <v/>
      </c>
      <c r="D291" s="80" t="str">
        <f t="shared" si="33"/>
        <v/>
      </c>
      <c r="E291" s="80" t="str">
        <f t="shared" si="34"/>
        <v/>
      </c>
      <c r="F291" s="80" t="str">
        <f t="shared" si="28"/>
        <v/>
      </c>
      <c r="G291" s="71" t="str">
        <f t="shared" si="29"/>
        <v/>
      </c>
    </row>
    <row r="292" spans="1:7" x14ac:dyDescent="0.35">
      <c r="A292" s="79" t="str">
        <f t="shared" si="30"/>
        <v/>
      </c>
      <c r="B292" s="73" t="str">
        <f t="shared" si="31"/>
        <v/>
      </c>
      <c r="C292" s="71" t="str">
        <f t="shared" si="32"/>
        <v/>
      </c>
      <c r="D292" s="80" t="str">
        <f t="shared" si="33"/>
        <v/>
      </c>
      <c r="E292" s="80" t="str">
        <f t="shared" si="34"/>
        <v/>
      </c>
      <c r="F292" s="80" t="str">
        <f t="shared" si="28"/>
        <v/>
      </c>
      <c r="G292" s="71" t="str">
        <f t="shared" si="29"/>
        <v/>
      </c>
    </row>
    <row r="293" spans="1:7" x14ac:dyDescent="0.35">
      <c r="A293" s="79" t="str">
        <f t="shared" si="30"/>
        <v/>
      </c>
      <c r="B293" s="73" t="str">
        <f t="shared" si="31"/>
        <v/>
      </c>
      <c r="C293" s="71" t="str">
        <f t="shared" si="32"/>
        <v/>
      </c>
      <c r="D293" s="80" t="str">
        <f t="shared" si="33"/>
        <v/>
      </c>
      <c r="E293" s="80" t="str">
        <f t="shared" si="34"/>
        <v/>
      </c>
      <c r="F293" s="80" t="str">
        <f t="shared" si="28"/>
        <v/>
      </c>
      <c r="G293" s="71" t="str">
        <f t="shared" si="29"/>
        <v/>
      </c>
    </row>
    <row r="294" spans="1:7" x14ac:dyDescent="0.35">
      <c r="A294" s="79" t="str">
        <f t="shared" si="30"/>
        <v/>
      </c>
      <c r="B294" s="73" t="str">
        <f t="shared" si="31"/>
        <v/>
      </c>
      <c r="C294" s="71" t="str">
        <f t="shared" si="32"/>
        <v/>
      </c>
      <c r="D294" s="80" t="str">
        <f t="shared" si="33"/>
        <v/>
      </c>
      <c r="E294" s="80" t="str">
        <f t="shared" si="34"/>
        <v/>
      </c>
      <c r="F294" s="80" t="str">
        <f t="shared" si="28"/>
        <v/>
      </c>
      <c r="G294" s="71" t="str">
        <f t="shared" si="29"/>
        <v/>
      </c>
    </row>
    <row r="295" spans="1:7" x14ac:dyDescent="0.35">
      <c r="A295" s="79" t="str">
        <f t="shared" si="30"/>
        <v/>
      </c>
      <c r="B295" s="73" t="str">
        <f t="shared" si="31"/>
        <v/>
      </c>
      <c r="C295" s="71" t="str">
        <f t="shared" si="32"/>
        <v/>
      </c>
      <c r="D295" s="80" t="str">
        <f t="shared" si="33"/>
        <v/>
      </c>
      <c r="E295" s="80" t="str">
        <f t="shared" si="34"/>
        <v/>
      </c>
      <c r="F295" s="80" t="str">
        <f t="shared" si="28"/>
        <v/>
      </c>
      <c r="G295" s="71" t="str">
        <f t="shared" si="29"/>
        <v/>
      </c>
    </row>
    <row r="296" spans="1:7" x14ac:dyDescent="0.35">
      <c r="A296" s="79" t="str">
        <f t="shared" si="30"/>
        <v/>
      </c>
      <c r="B296" s="73" t="str">
        <f t="shared" si="31"/>
        <v/>
      </c>
      <c r="C296" s="71" t="str">
        <f t="shared" si="32"/>
        <v/>
      </c>
      <c r="D296" s="80" t="str">
        <f t="shared" si="33"/>
        <v/>
      </c>
      <c r="E296" s="80" t="str">
        <f t="shared" si="34"/>
        <v/>
      </c>
      <c r="F296" s="80" t="str">
        <f t="shared" si="28"/>
        <v/>
      </c>
      <c r="G296" s="71" t="str">
        <f t="shared" si="29"/>
        <v/>
      </c>
    </row>
    <row r="297" spans="1:7" x14ac:dyDescent="0.35">
      <c r="A297" s="79" t="str">
        <f t="shared" si="30"/>
        <v/>
      </c>
      <c r="B297" s="73" t="str">
        <f t="shared" si="31"/>
        <v/>
      </c>
      <c r="C297" s="71" t="str">
        <f t="shared" si="32"/>
        <v/>
      </c>
      <c r="D297" s="80" t="str">
        <f t="shared" si="33"/>
        <v/>
      </c>
      <c r="E297" s="80" t="str">
        <f t="shared" si="34"/>
        <v/>
      </c>
      <c r="F297" s="80" t="str">
        <f t="shared" si="28"/>
        <v/>
      </c>
      <c r="G297" s="71" t="str">
        <f t="shared" si="29"/>
        <v/>
      </c>
    </row>
    <row r="298" spans="1:7" x14ac:dyDescent="0.35">
      <c r="A298" s="79" t="str">
        <f t="shared" si="30"/>
        <v/>
      </c>
      <c r="B298" s="73" t="str">
        <f t="shared" si="31"/>
        <v/>
      </c>
      <c r="C298" s="71" t="str">
        <f t="shared" si="32"/>
        <v/>
      </c>
      <c r="D298" s="80" t="str">
        <f t="shared" si="33"/>
        <v/>
      </c>
      <c r="E298" s="80" t="str">
        <f t="shared" si="34"/>
        <v/>
      </c>
      <c r="F298" s="80" t="str">
        <f t="shared" si="28"/>
        <v/>
      </c>
      <c r="G298" s="71" t="str">
        <f t="shared" si="29"/>
        <v/>
      </c>
    </row>
    <row r="299" spans="1:7" x14ac:dyDescent="0.35">
      <c r="A299" s="79" t="str">
        <f t="shared" si="30"/>
        <v/>
      </c>
      <c r="B299" s="73" t="str">
        <f t="shared" si="31"/>
        <v/>
      </c>
      <c r="C299" s="71" t="str">
        <f t="shared" si="32"/>
        <v/>
      </c>
      <c r="D299" s="80" t="str">
        <f t="shared" si="33"/>
        <v/>
      </c>
      <c r="E299" s="80" t="str">
        <f t="shared" si="34"/>
        <v/>
      </c>
      <c r="F299" s="80" t="str">
        <f t="shared" si="28"/>
        <v/>
      </c>
      <c r="G299" s="71" t="str">
        <f t="shared" si="29"/>
        <v/>
      </c>
    </row>
    <row r="300" spans="1:7" x14ac:dyDescent="0.35">
      <c r="A300" s="79" t="str">
        <f t="shared" si="30"/>
        <v/>
      </c>
      <c r="B300" s="73" t="str">
        <f t="shared" si="31"/>
        <v/>
      </c>
      <c r="C300" s="71" t="str">
        <f t="shared" si="32"/>
        <v/>
      </c>
      <c r="D300" s="80" t="str">
        <f t="shared" si="33"/>
        <v/>
      </c>
      <c r="E300" s="80" t="str">
        <f t="shared" si="34"/>
        <v/>
      </c>
      <c r="F300" s="80" t="str">
        <f t="shared" si="28"/>
        <v/>
      </c>
      <c r="G300" s="71" t="str">
        <f t="shared" si="29"/>
        <v/>
      </c>
    </row>
    <row r="301" spans="1:7" x14ac:dyDescent="0.35">
      <c r="A301" s="79" t="str">
        <f t="shared" si="30"/>
        <v/>
      </c>
      <c r="B301" s="73" t="str">
        <f t="shared" si="31"/>
        <v/>
      </c>
      <c r="C301" s="71" t="str">
        <f t="shared" si="32"/>
        <v/>
      </c>
      <c r="D301" s="80" t="str">
        <f t="shared" si="33"/>
        <v/>
      </c>
      <c r="E301" s="80" t="str">
        <f t="shared" si="34"/>
        <v/>
      </c>
      <c r="F301" s="80" t="str">
        <f t="shared" si="28"/>
        <v/>
      </c>
      <c r="G301" s="71" t="str">
        <f t="shared" si="29"/>
        <v/>
      </c>
    </row>
    <row r="302" spans="1:7" x14ac:dyDescent="0.35">
      <c r="A302" s="79" t="str">
        <f t="shared" si="30"/>
        <v/>
      </c>
      <c r="B302" s="73" t="str">
        <f t="shared" si="31"/>
        <v/>
      </c>
      <c r="C302" s="71" t="str">
        <f t="shared" si="32"/>
        <v/>
      </c>
      <c r="D302" s="80" t="str">
        <f t="shared" si="33"/>
        <v/>
      </c>
      <c r="E302" s="80" t="str">
        <f t="shared" si="34"/>
        <v/>
      </c>
      <c r="F302" s="80" t="str">
        <f t="shared" si="28"/>
        <v/>
      </c>
      <c r="G302" s="71" t="str">
        <f t="shared" si="29"/>
        <v/>
      </c>
    </row>
    <row r="303" spans="1:7" x14ac:dyDescent="0.35">
      <c r="A303" s="79" t="str">
        <f t="shared" si="30"/>
        <v/>
      </c>
      <c r="B303" s="73" t="str">
        <f t="shared" si="31"/>
        <v/>
      </c>
      <c r="C303" s="71" t="str">
        <f t="shared" si="32"/>
        <v/>
      </c>
      <c r="D303" s="80" t="str">
        <f t="shared" si="33"/>
        <v/>
      </c>
      <c r="E303" s="80" t="str">
        <f t="shared" si="34"/>
        <v/>
      </c>
      <c r="F303" s="80" t="str">
        <f t="shared" si="28"/>
        <v/>
      </c>
      <c r="G303" s="71" t="str">
        <f t="shared" si="29"/>
        <v/>
      </c>
    </row>
    <row r="304" spans="1:7" x14ac:dyDescent="0.35">
      <c r="A304" s="79" t="str">
        <f t="shared" si="30"/>
        <v/>
      </c>
      <c r="B304" s="73" t="str">
        <f t="shared" si="31"/>
        <v/>
      </c>
      <c r="C304" s="71" t="str">
        <f t="shared" si="32"/>
        <v/>
      </c>
      <c r="D304" s="80" t="str">
        <f t="shared" si="33"/>
        <v/>
      </c>
      <c r="E304" s="80" t="str">
        <f t="shared" si="34"/>
        <v/>
      </c>
      <c r="F304" s="80" t="str">
        <f t="shared" si="28"/>
        <v/>
      </c>
      <c r="G304" s="71" t="str">
        <f t="shared" si="29"/>
        <v/>
      </c>
    </row>
    <row r="305" spans="1:7" x14ac:dyDescent="0.35">
      <c r="A305" s="79" t="str">
        <f t="shared" si="30"/>
        <v/>
      </c>
      <c r="B305" s="73" t="str">
        <f t="shared" si="31"/>
        <v/>
      </c>
      <c r="C305" s="71" t="str">
        <f t="shared" si="32"/>
        <v/>
      </c>
      <c r="D305" s="80" t="str">
        <f t="shared" si="33"/>
        <v/>
      </c>
      <c r="E305" s="80" t="str">
        <f t="shared" si="34"/>
        <v/>
      </c>
      <c r="F305" s="80" t="str">
        <f t="shared" si="28"/>
        <v/>
      </c>
      <c r="G305" s="71" t="str">
        <f t="shared" si="29"/>
        <v/>
      </c>
    </row>
    <row r="306" spans="1:7" x14ac:dyDescent="0.35">
      <c r="A306" s="79" t="str">
        <f t="shared" si="30"/>
        <v/>
      </c>
      <c r="B306" s="73" t="str">
        <f t="shared" si="31"/>
        <v/>
      </c>
      <c r="C306" s="71" t="str">
        <f t="shared" si="32"/>
        <v/>
      </c>
      <c r="D306" s="80" t="str">
        <f t="shared" si="33"/>
        <v/>
      </c>
      <c r="E306" s="80" t="str">
        <f t="shared" si="34"/>
        <v/>
      </c>
      <c r="F306" s="80" t="str">
        <f t="shared" si="28"/>
        <v/>
      </c>
      <c r="G306" s="71" t="str">
        <f t="shared" si="29"/>
        <v/>
      </c>
    </row>
    <row r="307" spans="1:7" x14ac:dyDescent="0.35">
      <c r="A307" s="79" t="str">
        <f t="shared" si="30"/>
        <v/>
      </c>
      <c r="B307" s="73" t="str">
        <f t="shared" si="31"/>
        <v/>
      </c>
      <c r="C307" s="71" t="str">
        <f t="shared" si="32"/>
        <v/>
      </c>
      <c r="D307" s="80" t="str">
        <f t="shared" si="33"/>
        <v/>
      </c>
      <c r="E307" s="80" t="str">
        <f t="shared" si="34"/>
        <v/>
      </c>
      <c r="F307" s="80" t="str">
        <f t="shared" si="28"/>
        <v/>
      </c>
      <c r="G307" s="71" t="str">
        <f t="shared" si="29"/>
        <v/>
      </c>
    </row>
    <row r="308" spans="1:7" x14ac:dyDescent="0.35">
      <c r="A308" s="79" t="str">
        <f t="shared" si="30"/>
        <v/>
      </c>
      <c r="B308" s="73" t="str">
        <f t="shared" si="31"/>
        <v/>
      </c>
      <c r="C308" s="71" t="str">
        <f t="shared" si="32"/>
        <v/>
      </c>
      <c r="D308" s="80" t="str">
        <f t="shared" si="33"/>
        <v/>
      </c>
      <c r="E308" s="80" t="str">
        <f t="shared" si="34"/>
        <v/>
      </c>
      <c r="F308" s="80" t="str">
        <f t="shared" si="28"/>
        <v/>
      </c>
      <c r="G308" s="71" t="str">
        <f t="shared" si="29"/>
        <v/>
      </c>
    </row>
    <row r="309" spans="1:7" x14ac:dyDescent="0.35">
      <c r="A309" s="79" t="str">
        <f t="shared" si="30"/>
        <v/>
      </c>
      <c r="B309" s="73" t="str">
        <f t="shared" si="31"/>
        <v/>
      </c>
      <c r="C309" s="71" t="str">
        <f t="shared" si="32"/>
        <v/>
      </c>
      <c r="D309" s="80" t="str">
        <f t="shared" si="33"/>
        <v/>
      </c>
      <c r="E309" s="80" t="str">
        <f t="shared" si="34"/>
        <v/>
      </c>
      <c r="F309" s="80" t="str">
        <f t="shared" si="28"/>
        <v/>
      </c>
      <c r="G309" s="71" t="str">
        <f t="shared" si="29"/>
        <v/>
      </c>
    </row>
    <row r="310" spans="1:7" x14ac:dyDescent="0.35">
      <c r="A310" s="79" t="str">
        <f t="shared" si="30"/>
        <v/>
      </c>
      <c r="B310" s="73" t="str">
        <f t="shared" si="31"/>
        <v/>
      </c>
      <c r="C310" s="71" t="str">
        <f t="shared" si="32"/>
        <v/>
      </c>
      <c r="D310" s="80" t="str">
        <f t="shared" si="33"/>
        <v/>
      </c>
      <c r="E310" s="80" t="str">
        <f t="shared" si="34"/>
        <v/>
      </c>
      <c r="F310" s="80" t="str">
        <f t="shared" si="28"/>
        <v/>
      </c>
      <c r="G310" s="71" t="str">
        <f t="shared" si="29"/>
        <v/>
      </c>
    </row>
    <row r="311" spans="1:7" x14ac:dyDescent="0.35">
      <c r="A311" s="79" t="str">
        <f t="shared" si="30"/>
        <v/>
      </c>
      <c r="B311" s="73" t="str">
        <f t="shared" si="31"/>
        <v/>
      </c>
      <c r="C311" s="71" t="str">
        <f t="shared" si="32"/>
        <v/>
      </c>
      <c r="D311" s="80" t="str">
        <f t="shared" si="33"/>
        <v/>
      </c>
      <c r="E311" s="80" t="str">
        <f t="shared" si="34"/>
        <v/>
      </c>
      <c r="F311" s="80" t="str">
        <f t="shared" si="28"/>
        <v/>
      </c>
      <c r="G311" s="71" t="str">
        <f t="shared" si="29"/>
        <v/>
      </c>
    </row>
    <row r="312" spans="1:7" x14ac:dyDescent="0.35">
      <c r="A312" s="79" t="str">
        <f t="shared" si="30"/>
        <v/>
      </c>
      <c r="B312" s="73" t="str">
        <f t="shared" si="31"/>
        <v/>
      </c>
      <c r="C312" s="71" t="str">
        <f t="shared" si="32"/>
        <v/>
      </c>
      <c r="D312" s="80" t="str">
        <f t="shared" si="33"/>
        <v/>
      </c>
      <c r="E312" s="80" t="str">
        <f t="shared" si="34"/>
        <v/>
      </c>
      <c r="F312" s="80" t="str">
        <f t="shared" si="28"/>
        <v/>
      </c>
      <c r="G312" s="71" t="str">
        <f t="shared" si="29"/>
        <v/>
      </c>
    </row>
    <row r="313" spans="1:7" x14ac:dyDescent="0.35">
      <c r="A313" s="79" t="str">
        <f t="shared" si="30"/>
        <v/>
      </c>
      <c r="B313" s="73" t="str">
        <f t="shared" si="31"/>
        <v/>
      </c>
      <c r="C313" s="71" t="str">
        <f t="shared" si="32"/>
        <v/>
      </c>
      <c r="D313" s="80" t="str">
        <f t="shared" si="33"/>
        <v/>
      </c>
      <c r="E313" s="80" t="str">
        <f t="shared" si="34"/>
        <v/>
      </c>
      <c r="F313" s="80" t="str">
        <f t="shared" si="28"/>
        <v/>
      </c>
      <c r="G313" s="71" t="str">
        <f t="shared" si="29"/>
        <v/>
      </c>
    </row>
    <row r="314" spans="1:7" x14ac:dyDescent="0.35">
      <c r="A314" s="79" t="str">
        <f t="shared" si="30"/>
        <v/>
      </c>
      <c r="B314" s="73" t="str">
        <f t="shared" si="31"/>
        <v/>
      </c>
      <c r="C314" s="71" t="str">
        <f t="shared" si="32"/>
        <v/>
      </c>
      <c r="D314" s="80" t="str">
        <f t="shared" si="33"/>
        <v/>
      </c>
      <c r="E314" s="80" t="str">
        <f t="shared" si="34"/>
        <v/>
      </c>
      <c r="F314" s="80" t="str">
        <f t="shared" si="28"/>
        <v/>
      </c>
      <c r="G314" s="71" t="str">
        <f t="shared" si="29"/>
        <v/>
      </c>
    </row>
    <row r="315" spans="1:7" x14ac:dyDescent="0.35">
      <c r="A315" s="79" t="str">
        <f t="shared" si="30"/>
        <v/>
      </c>
      <c r="B315" s="73" t="str">
        <f t="shared" si="31"/>
        <v/>
      </c>
      <c r="C315" s="71" t="str">
        <f t="shared" si="32"/>
        <v/>
      </c>
      <c r="D315" s="80" t="str">
        <f t="shared" si="33"/>
        <v/>
      </c>
      <c r="E315" s="80" t="str">
        <f t="shared" si="34"/>
        <v/>
      </c>
      <c r="F315" s="80" t="str">
        <f t="shared" si="28"/>
        <v/>
      </c>
      <c r="G315" s="71" t="str">
        <f t="shared" si="29"/>
        <v/>
      </c>
    </row>
    <row r="316" spans="1:7" x14ac:dyDescent="0.35">
      <c r="A316" s="79" t="str">
        <f t="shared" si="30"/>
        <v/>
      </c>
      <c r="B316" s="73" t="str">
        <f t="shared" si="31"/>
        <v/>
      </c>
      <c r="C316" s="71" t="str">
        <f t="shared" si="32"/>
        <v/>
      </c>
      <c r="D316" s="80" t="str">
        <f t="shared" si="33"/>
        <v/>
      </c>
      <c r="E316" s="80" t="str">
        <f t="shared" si="34"/>
        <v/>
      </c>
      <c r="F316" s="80" t="str">
        <f t="shared" si="28"/>
        <v/>
      </c>
      <c r="G316" s="71" t="str">
        <f t="shared" si="29"/>
        <v/>
      </c>
    </row>
    <row r="317" spans="1:7" x14ac:dyDescent="0.35">
      <c r="A317" s="79" t="str">
        <f t="shared" si="30"/>
        <v/>
      </c>
      <c r="B317" s="73" t="str">
        <f t="shared" si="31"/>
        <v/>
      </c>
      <c r="C317" s="71" t="str">
        <f t="shared" si="32"/>
        <v/>
      </c>
      <c r="D317" s="80" t="str">
        <f t="shared" si="33"/>
        <v/>
      </c>
      <c r="E317" s="80" t="str">
        <f t="shared" si="34"/>
        <v/>
      </c>
      <c r="F317" s="80" t="str">
        <f t="shared" si="28"/>
        <v/>
      </c>
      <c r="G317" s="71" t="str">
        <f t="shared" si="29"/>
        <v/>
      </c>
    </row>
    <row r="318" spans="1:7" x14ac:dyDescent="0.35">
      <c r="A318" s="79" t="str">
        <f t="shared" si="30"/>
        <v/>
      </c>
      <c r="B318" s="73" t="str">
        <f t="shared" si="31"/>
        <v/>
      </c>
      <c r="C318" s="71" t="str">
        <f t="shared" si="32"/>
        <v/>
      </c>
      <c r="D318" s="80" t="str">
        <f t="shared" si="33"/>
        <v/>
      </c>
      <c r="E318" s="80" t="str">
        <f t="shared" si="34"/>
        <v/>
      </c>
      <c r="F318" s="80" t="str">
        <f t="shared" si="28"/>
        <v/>
      </c>
      <c r="G318" s="71" t="str">
        <f t="shared" si="29"/>
        <v/>
      </c>
    </row>
    <row r="319" spans="1:7" x14ac:dyDescent="0.35">
      <c r="A319" s="79" t="str">
        <f t="shared" si="30"/>
        <v/>
      </c>
      <c r="B319" s="73" t="str">
        <f t="shared" si="31"/>
        <v/>
      </c>
      <c r="C319" s="71" t="str">
        <f t="shared" si="32"/>
        <v/>
      </c>
      <c r="D319" s="80" t="str">
        <f t="shared" si="33"/>
        <v/>
      </c>
      <c r="E319" s="80" t="str">
        <f t="shared" si="34"/>
        <v/>
      </c>
      <c r="F319" s="80" t="str">
        <f t="shared" si="28"/>
        <v/>
      </c>
      <c r="G319" s="71" t="str">
        <f t="shared" si="29"/>
        <v/>
      </c>
    </row>
    <row r="320" spans="1:7" x14ac:dyDescent="0.35">
      <c r="A320" s="79" t="str">
        <f t="shared" si="30"/>
        <v/>
      </c>
      <c r="B320" s="73" t="str">
        <f t="shared" si="31"/>
        <v/>
      </c>
      <c r="C320" s="71" t="str">
        <f t="shared" si="32"/>
        <v/>
      </c>
      <c r="D320" s="80" t="str">
        <f t="shared" si="33"/>
        <v/>
      </c>
      <c r="E320" s="80" t="str">
        <f t="shared" si="34"/>
        <v/>
      </c>
      <c r="F320" s="80" t="str">
        <f t="shared" si="28"/>
        <v/>
      </c>
      <c r="G320" s="71" t="str">
        <f t="shared" si="29"/>
        <v/>
      </c>
    </row>
    <row r="321" spans="1:7" x14ac:dyDescent="0.35">
      <c r="A321" s="79" t="str">
        <f t="shared" si="30"/>
        <v/>
      </c>
      <c r="B321" s="73" t="str">
        <f t="shared" si="31"/>
        <v/>
      </c>
      <c r="C321" s="71" t="str">
        <f t="shared" si="32"/>
        <v/>
      </c>
      <c r="D321" s="80" t="str">
        <f t="shared" si="33"/>
        <v/>
      </c>
      <c r="E321" s="80" t="str">
        <f t="shared" si="34"/>
        <v/>
      </c>
      <c r="F321" s="80" t="str">
        <f t="shared" si="28"/>
        <v/>
      </c>
      <c r="G321" s="71" t="str">
        <f t="shared" si="29"/>
        <v/>
      </c>
    </row>
    <row r="322" spans="1:7" x14ac:dyDescent="0.35">
      <c r="A322" s="79" t="str">
        <f t="shared" si="30"/>
        <v/>
      </c>
      <c r="B322" s="73" t="str">
        <f t="shared" si="31"/>
        <v/>
      </c>
      <c r="C322" s="71" t="str">
        <f t="shared" si="32"/>
        <v/>
      </c>
      <c r="D322" s="80" t="str">
        <f t="shared" si="33"/>
        <v/>
      </c>
      <c r="E322" s="80" t="str">
        <f t="shared" si="34"/>
        <v/>
      </c>
      <c r="F322" s="80" t="str">
        <f t="shared" si="28"/>
        <v/>
      </c>
      <c r="G322" s="71" t="str">
        <f t="shared" si="29"/>
        <v/>
      </c>
    </row>
    <row r="323" spans="1:7" x14ac:dyDescent="0.35">
      <c r="A323" s="79" t="str">
        <f t="shared" si="30"/>
        <v/>
      </c>
      <c r="B323" s="73" t="str">
        <f t="shared" si="31"/>
        <v/>
      </c>
      <c r="C323" s="71" t="str">
        <f t="shared" si="32"/>
        <v/>
      </c>
      <c r="D323" s="80" t="str">
        <f t="shared" si="33"/>
        <v/>
      </c>
      <c r="E323" s="80" t="str">
        <f t="shared" si="34"/>
        <v/>
      </c>
      <c r="F323" s="80" t="str">
        <f t="shared" si="28"/>
        <v/>
      </c>
      <c r="G323" s="71" t="str">
        <f t="shared" si="29"/>
        <v/>
      </c>
    </row>
    <row r="324" spans="1:7" x14ac:dyDescent="0.35">
      <c r="A324" s="79" t="str">
        <f t="shared" si="30"/>
        <v/>
      </c>
      <c r="B324" s="73" t="str">
        <f t="shared" si="31"/>
        <v/>
      </c>
      <c r="C324" s="71" t="str">
        <f t="shared" si="32"/>
        <v/>
      </c>
      <c r="D324" s="80" t="str">
        <f t="shared" si="33"/>
        <v/>
      </c>
      <c r="E324" s="80" t="str">
        <f t="shared" si="34"/>
        <v/>
      </c>
      <c r="F324" s="80" t="str">
        <f t="shared" si="28"/>
        <v/>
      </c>
      <c r="G324" s="71" t="str">
        <f t="shared" si="29"/>
        <v/>
      </c>
    </row>
    <row r="325" spans="1:7" x14ac:dyDescent="0.35">
      <c r="A325" s="79" t="str">
        <f t="shared" si="30"/>
        <v/>
      </c>
      <c r="B325" s="73" t="str">
        <f t="shared" si="31"/>
        <v/>
      </c>
      <c r="C325" s="71" t="str">
        <f t="shared" si="32"/>
        <v/>
      </c>
      <c r="D325" s="80" t="str">
        <f t="shared" si="33"/>
        <v/>
      </c>
      <c r="E325" s="80" t="str">
        <f t="shared" si="34"/>
        <v/>
      </c>
      <c r="F325" s="80" t="str">
        <f t="shared" si="28"/>
        <v/>
      </c>
      <c r="G325" s="71" t="str">
        <f t="shared" si="29"/>
        <v/>
      </c>
    </row>
    <row r="326" spans="1:7" x14ac:dyDescent="0.35">
      <c r="A326" s="79" t="str">
        <f t="shared" si="30"/>
        <v/>
      </c>
      <c r="B326" s="73" t="str">
        <f t="shared" si="31"/>
        <v/>
      </c>
      <c r="C326" s="71" t="str">
        <f t="shared" si="32"/>
        <v/>
      </c>
      <c r="D326" s="80" t="str">
        <f t="shared" si="33"/>
        <v/>
      </c>
      <c r="E326" s="80" t="str">
        <f t="shared" si="34"/>
        <v/>
      </c>
      <c r="F326" s="80" t="str">
        <f t="shared" si="28"/>
        <v/>
      </c>
      <c r="G326" s="71" t="str">
        <f t="shared" si="29"/>
        <v/>
      </c>
    </row>
    <row r="327" spans="1:7" x14ac:dyDescent="0.35">
      <c r="A327" s="79" t="str">
        <f t="shared" si="30"/>
        <v/>
      </c>
      <c r="B327" s="73" t="str">
        <f t="shared" si="31"/>
        <v/>
      </c>
      <c r="C327" s="71" t="str">
        <f t="shared" si="32"/>
        <v/>
      </c>
      <c r="D327" s="80" t="str">
        <f t="shared" si="33"/>
        <v/>
      </c>
      <c r="E327" s="80" t="str">
        <f t="shared" si="34"/>
        <v/>
      </c>
      <c r="F327" s="80" t="str">
        <f t="shared" si="28"/>
        <v/>
      </c>
      <c r="G327" s="71" t="str">
        <f t="shared" si="29"/>
        <v/>
      </c>
    </row>
    <row r="328" spans="1:7" x14ac:dyDescent="0.35">
      <c r="A328" s="79" t="str">
        <f t="shared" si="30"/>
        <v/>
      </c>
      <c r="B328" s="73" t="str">
        <f t="shared" si="31"/>
        <v/>
      </c>
      <c r="C328" s="71" t="str">
        <f t="shared" si="32"/>
        <v/>
      </c>
      <c r="D328" s="80" t="str">
        <f t="shared" si="33"/>
        <v/>
      </c>
      <c r="E328" s="80" t="str">
        <f t="shared" si="34"/>
        <v/>
      </c>
      <c r="F328" s="80" t="str">
        <f t="shared" si="28"/>
        <v/>
      </c>
      <c r="G328" s="71" t="str">
        <f t="shared" si="29"/>
        <v/>
      </c>
    </row>
    <row r="329" spans="1:7" x14ac:dyDescent="0.35">
      <c r="A329" s="79" t="str">
        <f t="shared" si="30"/>
        <v/>
      </c>
      <c r="B329" s="73" t="str">
        <f t="shared" si="31"/>
        <v/>
      </c>
      <c r="C329" s="71" t="str">
        <f t="shared" si="32"/>
        <v/>
      </c>
      <c r="D329" s="80" t="str">
        <f t="shared" si="33"/>
        <v/>
      </c>
      <c r="E329" s="80" t="str">
        <f t="shared" si="34"/>
        <v/>
      </c>
      <c r="F329" s="80" t="str">
        <f t="shared" si="28"/>
        <v/>
      </c>
      <c r="G329" s="71" t="str">
        <f t="shared" si="29"/>
        <v/>
      </c>
    </row>
    <row r="330" spans="1:7" x14ac:dyDescent="0.35">
      <c r="A330" s="79" t="str">
        <f t="shared" si="30"/>
        <v/>
      </c>
      <c r="B330" s="73" t="str">
        <f t="shared" si="31"/>
        <v/>
      </c>
      <c r="C330" s="71" t="str">
        <f t="shared" si="32"/>
        <v/>
      </c>
      <c r="D330" s="80" t="str">
        <f t="shared" si="33"/>
        <v/>
      </c>
      <c r="E330" s="80" t="str">
        <f t="shared" si="34"/>
        <v/>
      </c>
      <c r="F330" s="80" t="str">
        <f t="shared" si="28"/>
        <v/>
      </c>
      <c r="G330" s="71" t="str">
        <f t="shared" si="29"/>
        <v/>
      </c>
    </row>
    <row r="331" spans="1:7" x14ac:dyDescent="0.35">
      <c r="A331" s="79" t="str">
        <f t="shared" si="30"/>
        <v/>
      </c>
      <c r="B331" s="73" t="str">
        <f t="shared" si="31"/>
        <v/>
      </c>
      <c r="C331" s="71" t="str">
        <f t="shared" si="32"/>
        <v/>
      </c>
      <c r="D331" s="80" t="str">
        <f t="shared" si="33"/>
        <v/>
      </c>
      <c r="E331" s="80" t="str">
        <f t="shared" si="34"/>
        <v/>
      </c>
      <c r="F331" s="80" t="str">
        <f t="shared" ref="F331:F394" si="35">IF(B331="","",SUM(D331:E331))</f>
        <v/>
      </c>
      <c r="G331" s="71" t="str">
        <f t="shared" si="29"/>
        <v/>
      </c>
    </row>
    <row r="332" spans="1:7" x14ac:dyDescent="0.35">
      <c r="A332" s="79" t="str">
        <f t="shared" si="30"/>
        <v/>
      </c>
      <c r="B332" s="73" t="str">
        <f t="shared" si="31"/>
        <v/>
      </c>
      <c r="C332" s="71" t="str">
        <f t="shared" si="32"/>
        <v/>
      </c>
      <c r="D332" s="80" t="str">
        <f t="shared" si="33"/>
        <v/>
      </c>
      <c r="E332" s="80" t="str">
        <f t="shared" si="34"/>
        <v/>
      </c>
      <c r="F332" s="80" t="str">
        <f t="shared" si="35"/>
        <v/>
      </c>
      <c r="G332" s="71" t="str">
        <f t="shared" si="29"/>
        <v/>
      </c>
    </row>
    <row r="333" spans="1:7" x14ac:dyDescent="0.35">
      <c r="A333" s="79" t="str">
        <f t="shared" si="30"/>
        <v/>
      </c>
      <c r="B333" s="73" t="str">
        <f t="shared" si="31"/>
        <v/>
      </c>
      <c r="C333" s="71" t="str">
        <f t="shared" si="32"/>
        <v/>
      </c>
      <c r="D333" s="80" t="str">
        <f t="shared" si="33"/>
        <v/>
      </c>
      <c r="E333" s="80" t="str">
        <f t="shared" si="34"/>
        <v/>
      </c>
      <c r="F333" s="80" t="str">
        <f t="shared" si="35"/>
        <v/>
      </c>
      <c r="G333" s="71" t="str">
        <f t="shared" si="29"/>
        <v/>
      </c>
    </row>
    <row r="334" spans="1:7" x14ac:dyDescent="0.35">
      <c r="A334" s="79" t="str">
        <f t="shared" si="30"/>
        <v/>
      </c>
      <c r="B334" s="73" t="str">
        <f t="shared" si="31"/>
        <v/>
      </c>
      <c r="C334" s="71" t="str">
        <f t="shared" si="32"/>
        <v/>
      </c>
      <c r="D334" s="80" t="str">
        <f t="shared" si="33"/>
        <v/>
      </c>
      <c r="E334" s="80" t="str">
        <f t="shared" si="34"/>
        <v/>
      </c>
      <c r="F334" s="80" t="str">
        <f t="shared" si="35"/>
        <v/>
      </c>
      <c r="G334" s="71" t="str">
        <f t="shared" si="29"/>
        <v/>
      </c>
    </row>
    <row r="335" spans="1:7" x14ac:dyDescent="0.35">
      <c r="A335" s="79" t="str">
        <f t="shared" si="30"/>
        <v/>
      </c>
      <c r="B335" s="73" t="str">
        <f t="shared" si="31"/>
        <v/>
      </c>
      <c r="C335" s="71" t="str">
        <f t="shared" si="32"/>
        <v/>
      </c>
      <c r="D335" s="80" t="str">
        <f t="shared" si="33"/>
        <v/>
      </c>
      <c r="E335" s="80" t="str">
        <f t="shared" si="34"/>
        <v/>
      </c>
      <c r="F335" s="80" t="str">
        <f t="shared" si="35"/>
        <v/>
      </c>
      <c r="G335" s="71" t="str">
        <f t="shared" si="29"/>
        <v/>
      </c>
    </row>
    <row r="336" spans="1:7" x14ac:dyDescent="0.35">
      <c r="A336" s="79" t="str">
        <f t="shared" si="30"/>
        <v/>
      </c>
      <c r="B336" s="73" t="str">
        <f t="shared" si="31"/>
        <v/>
      </c>
      <c r="C336" s="71" t="str">
        <f t="shared" si="32"/>
        <v/>
      </c>
      <c r="D336" s="80" t="str">
        <f t="shared" si="33"/>
        <v/>
      </c>
      <c r="E336" s="80" t="str">
        <f t="shared" si="34"/>
        <v/>
      </c>
      <c r="F336" s="80" t="str">
        <f t="shared" si="35"/>
        <v/>
      </c>
      <c r="G336" s="71" t="str">
        <f t="shared" ref="G336:G399" si="36">IF(B336="","",SUM(C336)-SUM(E336))</f>
        <v/>
      </c>
    </row>
    <row r="337" spans="1:7" x14ac:dyDescent="0.35">
      <c r="A337" s="79" t="str">
        <f t="shared" ref="A337:A400" si="37">IF(B337="","",EDATE(A336,1))</f>
        <v/>
      </c>
      <c r="B337" s="73" t="str">
        <f t="shared" ref="B337:B400" si="38">IF(B336="","",IF(SUM(B336)+1&lt;=$E$7,SUM(B336)+1,""))</f>
        <v/>
      </c>
      <c r="C337" s="71" t="str">
        <f t="shared" ref="C337:C400" si="39">IF(B337="","",G336)</f>
        <v/>
      </c>
      <c r="D337" s="80" t="str">
        <f t="shared" ref="D337:D400" si="40">IF(B337="","",IPMT($E$11/12,B337,$E$7,-$E$8,$E$9,0))</f>
        <v/>
      </c>
      <c r="E337" s="80" t="str">
        <f t="shared" ref="E337:E400" si="41">IF(B337="","",PPMT($E$11/12,B337,$E$7,-$E$8,$E$9,0))</f>
        <v/>
      </c>
      <c r="F337" s="80" t="str">
        <f t="shared" si="35"/>
        <v/>
      </c>
      <c r="G337" s="71" t="str">
        <f t="shared" si="36"/>
        <v/>
      </c>
    </row>
    <row r="338" spans="1:7" x14ac:dyDescent="0.35">
      <c r="A338" s="79" t="str">
        <f t="shared" si="37"/>
        <v/>
      </c>
      <c r="B338" s="73" t="str">
        <f t="shared" si="38"/>
        <v/>
      </c>
      <c r="C338" s="71" t="str">
        <f t="shared" si="39"/>
        <v/>
      </c>
      <c r="D338" s="80" t="str">
        <f t="shared" si="40"/>
        <v/>
      </c>
      <c r="E338" s="80" t="str">
        <f t="shared" si="41"/>
        <v/>
      </c>
      <c r="F338" s="80" t="str">
        <f t="shared" si="35"/>
        <v/>
      </c>
      <c r="G338" s="71" t="str">
        <f t="shared" si="36"/>
        <v/>
      </c>
    </row>
    <row r="339" spans="1:7" x14ac:dyDescent="0.35">
      <c r="A339" s="79" t="str">
        <f t="shared" si="37"/>
        <v/>
      </c>
      <c r="B339" s="73" t="str">
        <f t="shared" si="38"/>
        <v/>
      </c>
      <c r="C339" s="71" t="str">
        <f t="shared" si="39"/>
        <v/>
      </c>
      <c r="D339" s="80" t="str">
        <f t="shared" si="40"/>
        <v/>
      </c>
      <c r="E339" s="80" t="str">
        <f t="shared" si="41"/>
        <v/>
      </c>
      <c r="F339" s="80" t="str">
        <f t="shared" si="35"/>
        <v/>
      </c>
      <c r="G339" s="71" t="str">
        <f t="shared" si="36"/>
        <v/>
      </c>
    </row>
    <row r="340" spans="1:7" x14ac:dyDescent="0.35">
      <c r="A340" s="79" t="str">
        <f t="shared" si="37"/>
        <v/>
      </c>
      <c r="B340" s="73" t="str">
        <f t="shared" si="38"/>
        <v/>
      </c>
      <c r="C340" s="71" t="str">
        <f t="shared" si="39"/>
        <v/>
      </c>
      <c r="D340" s="80" t="str">
        <f t="shared" si="40"/>
        <v/>
      </c>
      <c r="E340" s="80" t="str">
        <f t="shared" si="41"/>
        <v/>
      </c>
      <c r="F340" s="80" t="str">
        <f t="shared" si="35"/>
        <v/>
      </c>
      <c r="G340" s="71" t="str">
        <f t="shared" si="36"/>
        <v/>
      </c>
    </row>
    <row r="341" spans="1:7" x14ac:dyDescent="0.35">
      <c r="A341" s="79" t="str">
        <f t="shared" si="37"/>
        <v/>
      </c>
      <c r="B341" s="73" t="str">
        <f t="shared" si="38"/>
        <v/>
      </c>
      <c r="C341" s="71" t="str">
        <f t="shared" si="39"/>
        <v/>
      </c>
      <c r="D341" s="80" t="str">
        <f t="shared" si="40"/>
        <v/>
      </c>
      <c r="E341" s="80" t="str">
        <f t="shared" si="41"/>
        <v/>
      </c>
      <c r="F341" s="80" t="str">
        <f t="shared" si="35"/>
        <v/>
      </c>
      <c r="G341" s="71" t="str">
        <f t="shared" si="36"/>
        <v/>
      </c>
    </row>
    <row r="342" spans="1:7" x14ac:dyDescent="0.35">
      <c r="A342" s="79" t="str">
        <f t="shared" si="37"/>
        <v/>
      </c>
      <c r="B342" s="73" t="str">
        <f t="shared" si="38"/>
        <v/>
      </c>
      <c r="C342" s="71" t="str">
        <f t="shared" si="39"/>
        <v/>
      </c>
      <c r="D342" s="80" t="str">
        <f t="shared" si="40"/>
        <v/>
      </c>
      <c r="E342" s="80" t="str">
        <f t="shared" si="41"/>
        <v/>
      </c>
      <c r="F342" s="80" t="str">
        <f t="shared" si="35"/>
        <v/>
      </c>
      <c r="G342" s="71" t="str">
        <f t="shared" si="36"/>
        <v/>
      </c>
    </row>
    <row r="343" spans="1:7" x14ac:dyDescent="0.35">
      <c r="A343" s="79" t="str">
        <f t="shared" si="37"/>
        <v/>
      </c>
      <c r="B343" s="73" t="str">
        <f t="shared" si="38"/>
        <v/>
      </c>
      <c r="C343" s="71" t="str">
        <f t="shared" si="39"/>
        <v/>
      </c>
      <c r="D343" s="80" t="str">
        <f t="shared" si="40"/>
        <v/>
      </c>
      <c r="E343" s="80" t="str">
        <f t="shared" si="41"/>
        <v/>
      </c>
      <c r="F343" s="80" t="str">
        <f t="shared" si="35"/>
        <v/>
      </c>
      <c r="G343" s="71" t="str">
        <f t="shared" si="36"/>
        <v/>
      </c>
    </row>
    <row r="344" spans="1:7" x14ac:dyDescent="0.35">
      <c r="A344" s="79" t="str">
        <f t="shared" si="37"/>
        <v/>
      </c>
      <c r="B344" s="73" t="str">
        <f t="shared" si="38"/>
        <v/>
      </c>
      <c r="C344" s="71" t="str">
        <f t="shared" si="39"/>
        <v/>
      </c>
      <c r="D344" s="80" t="str">
        <f t="shared" si="40"/>
        <v/>
      </c>
      <c r="E344" s="80" t="str">
        <f t="shared" si="41"/>
        <v/>
      </c>
      <c r="F344" s="80" t="str">
        <f t="shared" si="35"/>
        <v/>
      </c>
      <c r="G344" s="71" t="str">
        <f t="shared" si="36"/>
        <v/>
      </c>
    </row>
    <row r="345" spans="1:7" x14ac:dyDescent="0.35">
      <c r="A345" s="79" t="str">
        <f t="shared" si="37"/>
        <v/>
      </c>
      <c r="B345" s="73" t="str">
        <f t="shared" si="38"/>
        <v/>
      </c>
      <c r="C345" s="71" t="str">
        <f t="shared" si="39"/>
        <v/>
      </c>
      <c r="D345" s="80" t="str">
        <f t="shared" si="40"/>
        <v/>
      </c>
      <c r="E345" s="80" t="str">
        <f t="shared" si="41"/>
        <v/>
      </c>
      <c r="F345" s="80" t="str">
        <f t="shared" si="35"/>
        <v/>
      </c>
      <c r="G345" s="71" t="str">
        <f t="shared" si="36"/>
        <v/>
      </c>
    </row>
    <row r="346" spans="1:7" x14ac:dyDescent="0.35">
      <c r="A346" s="79" t="str">
        <f t="shared" si="37"/>
        <v/>
      </c>
      <c r="B346" s="73" t="str">
        <f t="shared" si="38"/>
        <v/>
      </c>
      <c r="C346" s="71" t="str">
        <f t="shared" si="39"/>
        <v/>
      </c>
      <c r="D346" s="80" t="str">
        <f t="shared" si="40"/>
        <v/>
      </c>
      <c r="E346" s="80" t="str">
        <f t="shared" si="41"/>
        <v/>
      </c>
      <c r="F346" s="80" t="str">
        <f t="shared" si="35"/>
        <v/>
      </c>
      <c r="G346" s="71" t="str">
        <f t="shared" si="36"/>
        <v/>
      </c>
    </row>
    <row r="347" spans="1:7" x14ac:dyDescent="0.35">
      <c r="A347" s="79" t="str">
        <f t="shared" si="37"/>
        <v/>
      </c>
      <c r="B347" s="73" t="str">
        <f t="shared" si="38"/>
        <v/>
      </c>
      <c r="C347" s="71" t="str">
        <f t="shared" si="39"/>
        <v/>
      </c>
      <c r="D347" s="80" t="str">
        <f t="shared" si="40"/>
        <v/>
      </c>
      <c r="E347" s="80" t="str">
        <f t="shared" si="41"/>
        <v/>
      </c>
      <c r="F347" s="80" t="str">
        <f t="shared" si="35"/>
        <v/>
      </c>
      <c r="G347" s="71" t="str">
        <f t="shared" si="36"/>
        <v/>
      </c>
    </row>
    <row r="348" spans="1:7" x14ac:dyDescent="0.35">
      <c r="A348" s="79" t="str">
        <f t="shared" si="37"/>
        <v/>
      </c>
      <c r="B348" s="73" t="str">
        <f t="shared" si="38"/>
        <v/>
      </c>
      <c r="C348" s="71" t="str">
        <f t="shared" si="39"/>
        <v/>
      </c>
      <c r="D348" s="80" t="str">
        <f t="shared" si="40"/>
        <v/>
      </c>
      <c r="E348" s="80" t="str">
        <f t="shared" si="41"/>
        <v/>
      </c>
      <c r="F348" s="80" t="str">
        <f t="shared" si="35"/>
        <v/>
      </c>
      <c r="G348" s="71" t="str">
        <f t="shared" si="36"/>
        <v/>
      </c>
    </row>
    <row r="349" spans="1:7" x14ac:dyDescent="0.35">
      <c r="A349" s="79" t="str">
        <f t="shared" si="37"/>
        <v/>
      </c>
      <c r="B349" s="73" t="str">
        <f t="shared" si="38"/>
        <v/>
      </c>
      <c r="C349" s="71" t="str">
        <f t="shared" si="39"/>
        <v/>
      </c>
      <c r="D349" s="80" t="str">
        <f t="shared" si="40"/>
        <v/>
      </c>
      <c r="E349" s="80" t="str">
        <f t="shared" si="41"/>
        <v/>
      </c>
      <c r="F349" s="80" t="str">
        <f t="shared" si="35"/>
        <v/>
      </c>
      <c r="G349" s="71" t="str">
        <f t="shared" si="36"/>
        <v/>
      </c>
    </row>
    <row r="350" spans="1:7" x14ac:dyDescent="0.35">
      <c r="A350" s="79" t="str">
        <f t="shared" si="37"/>
        <v/>
      </c>
      <c r="B350" s="73" t="str">
        <f t="shared" si="38"/>
        <v/>
      </c>
      <c r="C350" s="71" t="str">
        <f t="shared" si="39"/>
        <v/>
      </c>
      <c r="D350" s="80" t="str">
        <f t="shared" si="40"/>
        <v/>
      </c>
      <c r="E350" s="80" t="str">
        <f t="shared" si="41"/>
        <v/>
      </c>
      <c r="F350" s="80" t="str">
        <f t="shared" si="35"/>
        <v/>
      </c>
      <c r="G350" s="71" t="str">
        <f t="shared" si="36"/>
        <v/>
      </c>
    </row>
    <row r="351" spans="1:7" x14ac:dyDescent="0.35">
      <c r="A351" s="79" t="str">
        <f t="shared" si="37"/>
        <v/>
      </c>
      <c r="B351" s="73" t="str">
        <f t="shared" si="38"/>
        <v/>
      </c>
      <c r="C351" s="71" t="str">
        <f t="shared" si="39"/>
        <v/>
      </c>
      <c r="D351" s="80" t="str">
        <f t="shared" si="40"/>
        <v/>
      </c>
      <c r="E351" s="80" t="str">
        <f t="shared" si="41"/>
        <v/>
      </c>
      <c r="F351" s="80" t="str">
        <f t="shared" si="35"/>
        <v/>
      </c>
      <c r="G351" s="71" t="str">
        <f t="shared" si="36"/>
        <v/>
      </c>
    </row>
    <row r="352" spans="1:7" x14ac:dyDescent="0.35">
      <c r="A352" s="79" t="str">
        <f t="shared" si="37"/>
        <v/>
      </c>
      <c r="B352" s="73" t="str">
        <f t="shared" si="38"/>
        <v/>
      </c>
      <c r="C352" s="71" t="str">
        <f t="shared" si="39"/>
        <v/>
      </c>
      <c r="D352" s="80" t="str">
        <f t="shared" si="40"/>
        <v/>
      </c>
      <c r="E352" s="80" t="str">
        <f t="shared" si="41"/>
        <v/>
      </c>
      <c r="F352" s="80" t="str">
        <f t="shared" si="35"/>
        <v/>
      </c>
      <c r="G352" s="71" t="str">
        <f t="shared" si="36"/>
        <v/>
      </c>
    </row>
    <row r="353" spans="1:7" x14ac:dyDescent="0.35">
      <c r="A353" s="79" t="str">
        <f t="shared" si="37"/>
        <v/>
      </c>
      <c r="B353" s="73" t="str">
        <f t="shared" si="38"/>
        <v/>
      </c>
      <c r="C353" s="71" t="str">
        <f t="shared" si="39"/>
        <v/>
      </c>
      <c r="D353" s="80" t="str">
        <f t="shared" si="40"/>
        <v/>
      </c>
      <c r="E353" s="80" t="str">
        <f t="shared" si="41"/>
        <v/>
      </c>
      <c r="F353" s="80" t="str">
        <f t="shared" si="35"/>
        <v/>
      </c>
      <c r="G353" s="71" t="str">
        <f t="shared" si="36"/>
        <v/>
      </c>
    </row>
    <row r="354" spans="1:7" x14ac:dyDescent="0.35">
      <c r="A354" s="79" t="str">
        <f t="shared" si="37"/>
        <v/>
      </c>
      <c r="B354" s="73" t="str">
        <f t="shared" si="38"/>
        <v/>
      </c>
      <c r="C354" s="71" t="str">
        <f t="shared" si="39"/>
        <v/>
      </c>
      <c r="D354" s="80" t="str">
        <f t="shared" si="40"/>
        <v/>
      </c>
      <c r="E354" s="80" t="str">
        <f t="shared" si="41"/>
        <v/>
      </c>
      <c r="F354" s="80" t="str">
        <f t="shared" si="35"/>
        <v/>
      </c>
      <c r="G354" s="71" t="str">
        <f t="shared" si="36"/>
        <v/>
      </c>
    </row>
    <row r="355" spans="1:7" x14ac:dyDescent="0.35">
      <c r="A355" s="79" t="str">
        <f t="shared" si="37"/>
        <v/>
      </c>
      <c r="B355" s="73" t="str">
        <f t="shared" si="38"/>
        <v/>
      </c>
      <c r="C355" s="71" t="str">
        <f t="shared" si="39"/>
        <v/>
      </c>
      <c r="D355" s="80" t="str">
        <f t="shared" si="40"/>
        <v/>
      </c>
      <c r="E355" s="80" t="str">
        <f t="shared" si="41"/>
        <v/>
      </c>
      <c r="F355" s="80" t="str">
        <f t="shared" si="35"/>
        <v/>
      </c>
      <c r="G355" s="71" t="str">
        <f t="shared" si="36"/>
        <v/>
      </c>
    </row>
    <row r="356" spans="1:7" x14ac:dyDescent="0.35">
      <c r="A356" s="79" t="str">
        <f t="shared" si="37"/>
        <v/>
      </c>
      <c r="B356" s="73" t="str">
        <f t="shared" si="38"/>
        <v/>
      </c>
      <c r="C356" s="71" t="str">
        <f t="shared" si="39"/>
        <v/>
      </c>
      <c r="D356" s="80" t="str">
        <f t="shared" si="40"/>
        <v/>
      </c>
      <c r="E356" s="80" t="str">
        <f t="shared" si="41"/>
        <v/>
      </c>
      <c r="F356" s="80" t="str">
        <f t="shared" si="35"/>
        <v/>
      </c>
      <c r="G356" s="71" t="str">
        <f t="shared" si="36"/>
        <v/>
      </c>
    </row>
    <row r="357" spans="1:7" x14ac:dyDescent="0.35">
      <c r="A357" s="79" t="str">
        <f t="shared" si="37"/>
        <v/>
      </c>
      <c r="B357" s="73" t="str">
        <f t="shared" si="38"/>
        <v/>
      </c>
      <c r="C357" s="71" t="str">
        <f t="shared" si="39"/>
        <v/>
      </c>
      <c r="D357" s="80" t="str">
        <f t="shared" si="40"/>
        <v/>
      </c>
      <c r="E357" s="80" t="str">
        <f t="shared" si="41"/>
        <v/>
      </c>
      <c r="F357" s="80" t="str">
        <f t="shared" si="35"/>
        <v/>
      </c>
      <c r="G357" s="71" t="str">
        <f t="shared" si="36"/>
        <v/>
      </c>
    </row>
    <row r="358" spans="1:7" x14ac:dyDescent="0.35">
      <c r="A358" s="79" t="str">
        <f t="shared" si="37"/>
        <v/>
      </c>
      <c r="B358" s="73" t="str">
        <f t="shared" si="38"/>
        <v/>
      </c>
      <c r="C358" s="71" t="str">
        <f t="shared" si="39"/>
        <v/>
      </c>
      <c r="D358" s="80" t="str">
        <f t="shared" si="40"/>
        <v/>
      </c>
      <c r="E358" s="80" t="str">
        <f t="shared" si="41"/>
        <v/>
      </c>
      <c r="F358" s="80" t="str">
        <f t="shared" si="35"/>
        <v/>
      </c>
      <c r="G358" s="71" t="str">
        <f t="shared" si="36"/>
        <v/>
      </c>
    </row>
    <row r="359" spans="1:7" x14ac:dyDescent="0.35">
      <c r="A359" s="79" t="str">
        <f t="shared" si="37"/>
        <v/>
      </c>
      <c r="B359" s="73" t="str">
        <f t="shared" si="38"/>
        <v/>
      </c>
      <c r="C359" s="71" t="str">
        <f t="shared" si="39"/>
        <v/>
      </c>
      <c r="D359" s="80" t="str">
        <f t="shared" si="40"/>
        <v/>
      </c>
      <c r="E359" s="80" t="str">
        <f t="shared" si="41"/>
        <v/>
      </c>
      <c r="F359" s="80" t="str">
        <f t="shared" si="35"/>
        <v/>
      </c>
      <c r="G359" s="71" t="str">
        <f t="shared" si="36"/>
        <v/>
      </c>
    </row>
    <row r="360" spans="1:7" x14ac:dyDescent="0.35">
      <c r="A360" s="79" t="str">
        <f t="shared" si="37"/>
        <v/>
      </c>
      <c r="B360" s="73" t="str">
        <f t="shared" si="38"/>
        <v/>
      </c>
      <c r="C360" s="71" t="str">
        <f t="shared" si="39"/>
        <v/>
      </c>
      <c r="D360" s="80" t="str">
        <f t="shared" si="40"/>
        <v/>
      </c>
      <c r="E360" s="80" t="str">
        <f t="shared" si="41"/>
        <v/>
      </c>
      <c r="F360" s="80" t="str">
        <f t="shared" si="35"/>
        <v/>
      </c>
      <c r="G360" s="71" t="str">
        <f t="shared" si="36"/>
        <v/>
      </c>
    </row>
    <row r="361" spans="1:7" x14ac:dyDescent="0.35">
      <c r="A361" s="79" t="str">
        <f t="shared" si="37"/>
        <v/>
      </c>
      <c r="B361" s="73" t="str">
        <f t="shared" si="38"/>
        <v/>
      </c>
      <c r="C361" s="71" t="str">
        <f t="shared" si="39"/>
        <v/>
      </c>
      <c r="D361" s="80" t="str">
        <f t="shared" si="40"/>
        <v/>
      </c>
      <c r="E361" s="80" t="str">
        <f t="shared" si="41"/>
        <v/>
      </c>
      <c r="F361" s="80" t="str">
        <f t="shared" si="35"/>
        <v/>
      </c>
      <c r="G361" s="71" t="str">
        <f t="shared" si="36"/>
        <v/>
      </c>
    </row>
    <row r="362" spans="1:7" x14ac:dyDescent="0.35">
      <c r="A362" s="79" t="str">
        <f t="shared" si="37"/>
        <v/>
      </c>
      <c r="B362" s="73" t="str">
        <f t="shared" si="38"/>
        <v/>
      </c>
      <c r="C362" s="71" t="str">
        <f t="shared" si="39"/>
        <v/>
      </c>
      <c r="D362" s="80" t="str">
        <f t="shared" si="40"/>
        <v/>
      </c>
      <c r="E362" s="80" t="str">
        <f t="shared" si="41"/>
        <v/>
      </c>
      <c r="F362" s="80" t="str">
        <f t="shared" si="35"/>
        <v/>
      </c>
      <c r="G362" s="71" t="str">
        <f t="shared" si="36"/>
        <v/>
      </c>
    </row>
    <row r="363" spans="1:7" x14ac:dyDescent="0.35">
      <c r="A363" s="79" t="str">
        <f t="shared" si="37"/>
        <v/>
      </c>
      <c r="B363" s="73" t="str">
        <f t="shared" si="38"/>
        <v/>
      </c>
      <c r="C363" s="71" t="str">
        <f t="shared" si="39"/>
        <v/>
      </c>
      <c r="D363" s="80" t="str">
        <f t="shared" si="40"/>
        <v/>
      </c>
      <c r="E363" s="80" t="str">
        <f t="shared" si="41"/>
        <v/>
      </c>
      <c r="F363" s="80" t="str">
        <f t="shared" si="35"/>
        <v/>
      </c>
      <c r="G363" s="71" t="str">
        <f t="shared" si="36"/>
        <v/>
      </c>
    </row>
    <row r="364" spans="1:7" x14ac:dyDescent="0.35">
      <c r="A364" s="79" t="str">
        <f t="shared" si="37"/>
        <v/>
      </c>
      <c r="B364" s="73" t="str">
        <f t="shared" si="38"/>
        <v/>
      </c>
      <c r="C364" s="71" t="str">
        <f t="shared" si="39"/>
        <v/>
      </c>
      <c r="D364" s="80" t="str">
        <f t="shared" si="40"/>
        <v/>
      </c>
      <c r="E364" s="80" t="str">
        <f t="shared" si="41"/>
        <v/>
      </c>
      <c r="F364" s="80" t="str">
        <f t="shared" si="35"/>
        <v/>
      </c>
      <c r="G364" s="71" t="str">
        <f t="shared" si="36"/>
        <v/>
      </c>
    </row>
    <row r="365" spans="1:7" x14ac:dyDescent="0.35">
      <c r="A365" s="79" t="str">
        <f t="shared" si="37"/>
        <v/>
      </c>
      <c r="B365" s="73" t="str">
        <f t="shared" si="38"/>
        <v/>
      </c>
      <c r="C365" s="71" t="str">
        <f t="shared" si="39"/>
        <v/>
      </c>
      <c r="D365" s="80" t="str">
        <f t="shared" si="40"/>
        <v/>
      </c>
      <c r="E365" s="80" t="str">
        <f t="shared" si="41"/>
        <v/>
      </c>
      <c r="F365" s="80" t="str">
        <f t="shared" si="35"/>
        <v/>
      </c>
      <c r="G365" s="71" t="str">
        <f t="shared" si="36"/>
        <v/>
      </c>
    </row>
    <row r="366" spans="1:7" x14ac:dyDescent="0.35">
      <c r="A366" s="79" t="str">
        <f t="shared" si="37"/>
        <v/>
      </c>
      <c r="B366" s="73" t="str">
        <f t="shared" si="38"/>
        <v/>
      </c>
      <c r="C366" s="71" t="str">
        <f t="shared" si="39"/>
        <v/>
      </c>
      <c r="D366" s="80" t="str">
        <f t="shared" si="40"/>
        <v/>
      </c>
      <c r="E366" s="80" t="str">
        <f t="shared" si="41"/>
        <v/>
      </c>
      <c r="F366" s="80" t="str">
        <f t="shared" si="35"/>
        <v/>
      </c>
      <c r="G366" s="71" t="str">
        <f t="shared" si="36"/>
        <v/>
      </c>
    </row>
    <row r="367" spans="1:7" x14ac:dyDescent="0.35">
      <c r="A367" s="79" t="str">
        <f t="shared" si="37"/>
        <v/>
      </c>
      <c r="B367" s="73" t="str">
        <f t="shared" si="38"/>
        <v/>
      </c>
      <c r="C367" s="71" t="str">
        <f t="shared" si="39"/>
        <v/>
      </c>
      <c r="D367" s="80" t="str">
        <f t="shared" si="40"/>
        <v/>
      </c>
      <c r="E367" s="80" t="str">
        <f t="shared" si="41"/>
        <v/>
      </c>
      <c r="F367" s="80" t="str">
        <f t="shared" si="35"/>
        <v/>
      </c>
      <c r="G367" s="71" t="str">
        <f t="shared" si="36"/>
        <v/>
      </c>
    </row>
    <row r="368" spans="1:7" x14ac:dyDescent="0.35">
      <c r="A368" s="79" t="str">
        <f t="shared" si="37"/>
        <v/>
      </c>
      <c r="B368" s="73" t="str">
        <f t="shared" si="38"/>
        <v/>
      </c>
      <c r="C368" s="71" t="str">
        <f t="shared" si="39"/>
        <v/>
      </c>
      <c r="D368" s="80" t="str">
        <f t="shared" si="40"/>
        <v/>
      </c>
      <c r="E368" s="80" t="str">
        <f t="shared" si="41"/>
        <v/>
      </c>
      <c r="F368" s="80" t="str">
        <f t="shared" si="35"/>
        <v/>
      </c>
      <c r="G368" s="71" t="str">
        <f t="shared" si="36"/>
        <v/>
      </c>
    </row>
    <row r="369" spans="1:7" x14ac:dyDescent="0.35">
      <c r="A369" s="79" t="str">
        <f t="shared" si="37"/>
        <v/>
      </c>
      <c r="B369" s="73" t="str">
        <f t="shared" si="38"/>
        <v/>
      </c>
      <c r="C369" s="71" t="str">
        <f t="shared" si="39"/>
        <v/>
      </c>
      <c r="D369" s="80" t="str">
        <f t="shared" si="40"/>
        <v/>
      </c>
      <c r="E369" s="80" t="str">
        <f t="shared" si="41"/>
        <v/>
      </c>
      <c r="F369" s="80" t="str">
        <f t="shared" si="35"/>
        <v/>
      </c>
      <c r="G369" s="71" t="str">
        <f t="shared" si="36"/>
        <v/>
      </c>
    </row>
    <row r="370" spans="1:7" x14ac:dyDescent="0.35">
      <c r="A370" s="79" t="str">
        <f t="shared" si="37"/>
        <v/>
      </c>
      <c r="B370" s="73" t="str">
        <f t="shared" si="38"/>
        <v/>
      </c>
      <c r="C370" s="71" t="str">
        <f t="shared" si="39"/>
        <v/>
      </c>
      <c r="D370" s="80" t="str">
        <f t="shared" si="40"/>
        <v/>
      </c>
      <c r="E370" s="80" t="str">
        <f t="shared" si="41"/>
        <v/>
      </c>
      <c r="F370" s="80" t="str">
        <f t="shared" si="35"/>
        <v/>
      </c>
      <c r="G370" s="71" t="str">
        <f t="shared" si="36"/>
        <v/>
      </c>
    </row>
    <row r="371" spans="1:7" x14ac:dyDescent="0.35">
      <c r="A371" s="79" t="str">
        <f t="shared" si="37"/>
        <v/>
      </c>
      <c r="B371" s="73" t="str">
        <f t="shared" si="38"/>
        <v/>
      </c>
      <c r="C371" s="71" t="str">
        <f t="shared" si="39"/>
        <v/>
      </c>
      <c r="D371" s="80" t="str">
        <f t="shared" si="40"/>
        <v/>
      </c>
      <c r="E371" s="80" t="str">
        <f t="shared" si="41"/>
        <v/>
      </c>
      <c r="F371" s="80" t="str">
        <f t="shared" si="35"/>
        <v/>
      </c>
      <c r="G371" s="71" t="str">
        <f t="shared" si="36"/>
        <v/>
      </c>
    </row>
    <row r="372" spans="1:7" x14ac:dyDescent="0.35">
      <c r="A372" s="79" t="str">
        <f t="shared" si="37"/>
        <v/>
      </c>
      <c r="B372" s="73" t="str">
        <f t="shared" si="38"/>
        <v/>
      </c>
      <c r="C372" s="71" t="str">
        <f t="shared" si="39"/>
        <v/>
      </c>
      <c r="D372" s="80" t="str">
        <f t="shared" si="40"/>
        <v/>
      </c>
      <c r="E372" s="80" t="str">
        <f t="shared" si="41"/>
        <v/>
      </c>
      <c r="F372" s="80" t="str">
        <f t="shared" si="35"/>
        <v/>
      </c>
      <c r="G372" s="71" t="str">
        <f t="shared" si="36"/>
        <v/>
      </c>
    </row>
    <row r="373" spans="1:7" x14ac:dyDescent="0.35">
      <c r="A373" s="79" t="str">
        <f t="shared" si="37"/>
        <v/>
      </c>
      <c r="B373" s="73" t="str">
        <f t="shared" si="38"/>
        <v/>
      </c>
      <c r="C373" s="71" t="str">
        <f t="shared" si="39"/>
        <v/>
      </c>
      <c r="D373" s="80" t="str">
        <f t="shared" si="40"/>
        <v/>
      </c>
      <c r="E373" s="80" t="str">
        <f t="shared" si="41"/>
        <v/>
      </c>
      <c r="F373" s="80" t="str">
        <f t="shared" si="35"/>
        <v/>
      </c>
      <c r="G373" s="71" t="str">
        <f t="shared" si="36"/>
        <v/>
      </c>
    </row>
    <row r="374" spans="1:7" x14ac:dyDescent="0.35">
      <c r="A374" s="79" t="str">
        <f t="shared" si="37"/>
        <v/>
      </c>
      <c r="B374" s="73" t="str">
        <f t="shared" si="38"/>
        <v/>
      </c>
      <c r="C374" s="71" t="str">
        <f t="shared" si="39"/>
        <v/>
      </c>
      <c r="D374" s="80" t="str">
        <f t="shared" si="40"/>
        <v/>
      </c>
      <c r="E374" s="80" t="str">
        <f t="shared" si="41"/>
        <v/>
      </c>
      <c r="F374" s="80" t="str">
        <f t="shared" si="35"/>
        <v/>
      </c>
      <c r="G374" s="71" t="str">
        <f t="shared" si="36"/>
        <v/>
      </c>
    </row>
    <row r="375" spans="1:7" x14ac:dyDescent="0.35">
      <c r="A375" s="79" t="str">
        <f t="shared" si="37"/>
        <v/>
      </c>
      <c r="B375" s="73" t="str">
        <f t="shared" si="38"/>
        <v/>
      </c>
      <c r="C375" s="71" t="str">
        <f t="shared" si="39"/>
        <v/>
      </c>
      <c r="D375" s="80" t="str">
        <f t="shared" si="40"/>
        <v/>
      </c>
      <c r="E375" s="80" t="str">
        <f t="shared" si="41"/>
        <v/>
      </c>
      <c r="F375" s="80" t="str">
        <f t="shared" si="35"/>
        <v/>
      </c>
      <c r="G375" s="71" t="str">
        <f t="shared" si="36"/>
        <v/>
      </c>
    </row>
    <row r="376" spans="1:7" x14ac:dyDescent="0.35">
      <c r="A376" s="79" t="str">
        <f t="shared" si="37"/>
        <v/>
      </c>
      <c r="B376" s="73" t="str">
        <f t="shared" si="38"/>
        <v/>
      </c>
      <c r="C376" s="71" t="str">
        <f t="shared" si="39"/>
        <v/>
      </c>
      <c r="D376" s="80" t="str">
        <f t="shared" si="40"/>
        <v/>
      </c>
      <c r="E376" s="80" t="str">
        <f t="shared" si="41"/>
        <v/>
      </c>
      <c r="F376" s="80" t="str">
        <f t="shared" si="35"/>
        <v/>
      </c>
      <c r="G376" s="71" t="str">
        <f t="shared" si="36"/>
        <v/>
      </c>
    </row>
    <row r="377" spans="1:7" x14ac:dyDescent="0.35">
      <c r="A377" s="79" t="str">
        <f t="shared" si="37"/>
        <v/>
      </c>
      <c r="B377" s="73" t="str">
        <f t="shared" si="38"/>
        <v/>
      </c>
      <c r="C377" s="71" t="str">
        <f t="shared" si="39"/>
        <v/>
      </c>
      <c r="D377" s="80" t="str">
        <f t="shared" si="40"/>
        <v/>
      </c>
      <c r="E377" s="80" t="str">
        <f t="shared" si="41"/>
        <v/>
      </c>
      <c r="F377" s="80" t="str">
        <f t="shared" si="35"/>
        <v/>
      </c>
      <c r="G377" s="71" t="str">
        <f t="shared" si="36"/>
        <v/>
      </c>
    </row>
    <row r="378" spans="1:7" x14ac:dyDescent="0.35">
      <c r="A378" s="79" t="str">
        <f t="shared" si="37"/>
        <v/>
      </c>
      <c r="B378" s="73" t="str">
        <f t="shared" si="38"/>
        <v/>
      </c>
      <c r="C378" s="71" t="str">
        <f t="shared" si="39"/>
        <v/>
      </c>
      <c r="D378" s="80" t="str">
        <f t="shared" si="40"/>
        <v/>
      </c>
      <c r="E378" s="80" t="str">
        <f t="shared" si="41"/>
        <v/>
      </c>
      <c r="F378" s="80" t="str">
        <f t="shared" si="35"/>
        <v/>
      </c>
      <c r="G378" s="71" t="str">
        <f t="shared" si="36"/>
        <v/>
      </c>
    </row>
    <row r="379" spans="1:7" x14ac:dyDescent="0.35">
      <c r="A379" s="79" t="str">
        <f t="shared" si="37"/>
        <v/>
      </c>
      <c r="B379" s="73" t="str">
        <f t="shared" si="38"/>
        <v/>
      </c>
      <c r="C379" s="71" t="str">
        <f t="shared" si="39"/>
        <v/>
      </c>
      <c r="D379" s="80" t="str">
        <f t="shared" si="40"/>
        <v/>
      </c>
      <c r="E379" s="80" t="str">
        <f t="shared" si="41"/>
        <v/>
      </c>
      <c r="F379" s="80" t="str">
        <f t="shared" si="35"/>
        <v/>
      </c>
      <c r="G379" s="71" t="str">
        <f t="shared" si="36"/>
        <v/>
      </c>
    </row>
    <row r="380" spans="1:7" x14ac:dyDescent="0.35">
      <c r="A380" s="79" t="str">
        <f t="shared" si="37"/>
        <v/>
      </c>
      <c r="B380" s="73" t="str">
        <f t="shared" si="38"/>
        <v/>
      </c>
      <c r="C380" s="71" t="str">
        <f t="shared" si="39"/>
        <v/>
      </c>
      <c r="D380" s="80" t="str">
        <f t="shared" si="40"/>
        <v/>
      </c>
      <c r="E380" s="80" t="str">
        <f t="shared" si="41"/>
        <v/>
      </c>
      <c r="F380" s="80" t="str">
        <f t="shared" si="35"/>
        <v/>
      </c>
      <c r="G380" s="71" t="str">
        <f t="shared" si="36"/>
        <v/>
      </c>
    </row>
    <row r="381" spans="1:7" x14ac:dyDescent="0.35">
      <c r="A381" s="79" t="str">
        <f t="shared" si="37"/>
        <v/>
      </c>
      <c r="B381" s="73" t="str">
        <f t="shared" si="38"/>
        <v/>
      </c>
      <c r="C381" s="71" t="str">
        <f t="shared" si="39"/>
        <v/>
      </c>
      <c r="D381" s="80" t="str">
        <f t="shared" si="40"/>
        <v/>
      </c>
      <c r="E381" s="80" t="str">
        <f t="shared" si="41"/>
        <v/>
      </c>
      <c r="F381" s="80" t="str">
        <f t="shared" si="35"/>
        <v/>
      </c>
      <c r="G381" s="71" t="str">
        <f t="shared" si="36"/>
        <v/>
      </c>
    </row>
    <row r="382" spans="1:7" x14ac:dyDescent="0.35">
      <c r="A382" s="79" t="str">
        <f t="shared" si="37"/>
        <v/>
      </c>
      <c r="B382" s="73" t="str">
        <f t="shared" si="38"/>
        <v/>
      </c>
      <c r="C382" s="71" t="str">
        <f t="shared" si="39"/>
        <v/>
      </c>
      <c r="D382" s="80" t="str">
        <f t="shared" si="40"/>
        <v/>
      </c>
      <c r="E382" s="80" t="str">
        <f t="shared" si="41"/>
        <v/>
      </c>
      <c r="F382" s="80" t="str">
        <f t="shared" si="35"/>
        <v/>
      </c>
      <c r="G382" s="71" t="str">
        <f t="shared" si="36"/>
        <v/>
      </c>
    </row>
    <row r="383" spans="1:7" x14ac:dyDescent="0.35">
      <c r="A383" s="79" t="str">
        <f t="shared" si="37"/>
        <v/>
      </c>
      <c r="B383" s="73" t="str">
        <f t="shared" si="38"/>
        <v/>
      </c>
      <c r="C383" s="71" t="str">
        <f t="shared" si="39"/>
        <v/>
      </c>
      <c r="D383" s="80" t="str">
        <f t="shared" si="40"/>
        <v/>
      </c>
      <c r="E383" s="80" t="str">
        <f t="shared" si="41"/>
        <v/>
      </c>
      <c r="F383" s="80" t="str">
        <f t="shared" si="35"/>
        <v/>
      </c>
      <c r="G383" s="71" t="str">
        <f t="shared" si="36"/>
        <v/>
      </c>
    </row>
    <row r="384" spans="1:7" x14ac:dyDescent="0.35">
      <c r="A384" s="79" t="str">
        <f t="shared" si="37"/>
        <v/>
      </c>
      <c r="B384" s="73" t="str">
        <f t="shared" si="38"/>
        <v/>
      </c>
      <c r="C384" s="71" t="str">
        <f t="shared" si="39"/>
        <v/>
      </c>
      <c r="D384" s="80" t="str">
        <f t="shared" si="40"/>
        <v/>
      </c>
      <c r="E384" s="80" t="str">
        <f t="shared" si="41"/>
        <v/>
      </c>
      <c r="F384" s="80" t="str">
        <f t="shared" si="35"/>
        <v/>
      </c>
      <c r="G384" s="71" t="str">
        <f t="shared" si="36"/>
        <v/>
      </c>
    </row>
    <row r="385" spans="1:7" x14ac:dyDescent="0.35">
      <c r="A385" s="79" t="str">
        <f t="shared" si="37"/>
        <v/>
      </c>
      <c r="B385" s="73" t="str">
        <f t="shared" si="38"/>
        <v/>
      </c>
      <c r="C385" s="71" t="str">
        <f t="shared" si="39"/>
        <v/>
      </c>
      <c r="D385" s="80" t="str">
        <f t="shared" si="40"/>
        <v/>
      </c>
      <c r="E385" s="80" t="str">
        <f t="shared" si="41"/>
        <v/>
      </c>
      <c r="F385" s="80" t="str">
        <f t="shared" si="35"/>
        <v/>
      </c>
      <c r="G385" s="71" t="str">
        <f t="shared" si="36"/>
        <v/>
      </c>
    </row>
    <row r="386" spans="1:7" x14ac:dyDescent="0.35">
      <c r="A386" s="79" t="str">
        <f t="shared" si="37"/>
        <v/>
      </c>
      <c r="B386" s="73" t="str">
        <f t="shared" si="38"/>
        <v/>
      </c>
      <c r="C386" s="71" t="str">
        <f t="shared" si="39"/>
        <v/>
      </c>
      <c r="D386" s="80" t="str">
        <f t="shared" si="40"/>
        <v/>
      </c>
      <c r="E386" s="80" t="str">
        <f t="shared" si="41"/>
        <v/>
      </c>
      <c r="F386" s="80" t="str">
        <f t="shared" si="35"/>
        <v/>
      </c>
      <c r="G386" s="71" t="str">
        <f t="shared" si="36"/>
        <v/>
      </c>
    </row>
    <row r="387" spans="1:7" x14ac:dyDescent="0.35">
      <c r="A387" s="79" t="str">
        <f t="shared" si="37"/>
        <v/>
      </c>
      <c r="B387" s="73" t="str">
        <f t="shared" si="38"/>
        <v/>
      </c>
      <c r="C387" s="71" t="str">
        <f t="shared" si="39"/>
        <v/>
      </c>
      <c r="D387" s="80" t="str">
        <f t="shared" si="40"/>
        <v/>
      </c>
      <c r="E387" s="80" t="str">
        <f t="shared" si="41"/>
        <v/>
      </c>
      <c r="F387" s="80" t="str">
        <f t="shared" si="35"/>
        <v/>
      </c>
      <c r="G387" s="71" t="str">
        <f t="shared" si="36"/>
        <v/>
      </c>
    </row>
    <row r="388" spans="1:7" x14ac:dyDescent="0.35">
      <c r="A388" s="79" t="str">
        <f t="shared" si="37"/>
        <v/>
      </c>
      <c r="B388" s="73" t="str">
        <f t="shared" si="38"/>
        <v/>
      </c>
      <c r="C388" s="71" t="str">
        <f t="shared" si="39"/>
        <v/>
      </c>
      <c r="D388" s="80" t="str">
        <f t="shared" si="40"/>
        <v/>
      </c>
      <c r="E388" s="80" t="str">
        <f t="shared" si="41"/>
        <v/>
      </c>
      <c r="F388" s="80" t="str">
        <f t="shared" si="35"/>
        <v/>
      </c>
      <c r="G388" s="71" t="str">
        <f t="shared" si="36"/>
        <v/>
      </c>
    </row>
    <row r="389" spans="1:7" x14ac:dyDescent="0.35">
      <c r="A389" s="79" t="str">
        <f t="shared" si="37"/>
        <v/>
      </c>
      <c r="B389" s="73" t="str">
        <f t="shared" si="38"/>
        <v/>
      </c>
      <c r="C389" s="71" t="str">
        <f t="shared" si="39"/>
        <v/>
      </c>
      <c r="D389" s="80" t="str">
        <f t="shared" si="40"/>
        <v/>
      </c>
      <c r="E389" s="80" t="str">
        <f t="shared" si="41"/>
        <v/>
      </c>
      <c r="F389" s="80" t="str">
        <f t="shared" si="35"/>
        <v/>
      </c>
      <c r="G389" s="71" t="str">
        <f t="shared" si="36"/>
        <v/>
      </c>
    </row>
    <row r="390" spans="1:7" x14ac:dyDescent="0.35">
      <c r="A390" s="79" t="str">
        <f t="shared" si="37"/>
        <v/>
      </c>
      <c r="B390" s="73" t="str">
        <f t="shared" si="38"/>
        <v/>
      </c>
      <c r="C390" s="71" t="str">
        <f t="shared" si="39"/>
        <v/>
      </c>
      <c r="D390" s="80" t="str">
        <f t="shared" si="40"/>
        <v/>
      </c>
      <c r="E390" s="80" t="str">
        <f t="shared" si="41"/>
        <v/>
      </c>
      <c r="F390" s="80" t="str">
        <f t="shared" si="35"/>
        <v/>
      </c>
      <c r="G390" s="71" t="str">
        <f t="shared" si="36"/>
        <v/>
      </c>
    </row>
    <row r="391" spans="1:7" x14ac:dyDescent="0.35">
      <c r="A391" s="79" t="str">
        <f t="shared" si="37"/>
        <v/>
      </c>
      <c r="B391" s="73" t="str">
        <f t="shared" si="38"/>
        <v/>
      </c>
      <c r="C391" s="71" t="str">
        <f t="shared" si="39"/>
        <v/>
      </c>
      <c r="D391" s="80" t="str">
        <f t="shared" si="40"/>
        <v/>
      </c>
      <c r="E391" s="80" t="str">
        <f t="shared" si="41"/>
        <v/>
      </c>
      <c r="F391" s="80" t="str">
        <f t="shared" si="35"/>
        <v/>
      </c>
      <c r="G391" s="71" t="str">
        <f t="shared" si="36"/>
        <v/>
      </c>
    </row>
    <row r="392" spans="1:7" x14ac:dyDescent="0.35">
      <c r="A392" s="79" t="str">
        <f t="shared" si="37"/>
        <v/>
      </c>
      <c r="B392" s="73" t="str">
        <f t="shared" si="38"/>
        <v/>
      </c>
      <c r="C392" s="71" t="str">
        <f t="shared" si="39"/>
        <v/>
      </c>
      <c r="D392" s="80" t="str">
        <f t="shared" si="40"/>
        <v/>
      </c>
      <c r="E392" s="80" t="str">
        <f t="shared" si="41"/>
        <v/>
      </c>
      <c r="F392" s="80" t="str">
        <f t="shared" si="35"/>
        <v/>
      </c>
      <c r="G392" s="71" t="str">
        <f t="shared" si="36"/>
        <v/>
      </c>
    </row>
    <row r="393" spans="1:7" x14ac:dyDescent="0.35">
      <c r="A393" s="79" t="str">
        <f t="shared" si="37"/>
        <v/>
      </c>
      <c r="B393" s="73" t="str">
        <f t="shared" si="38"/>
        <v/>
      </c>
      <c r="C393" s="71" t="str">
        <f t="shared" si="39"/>
        <v/>
      </c>
      <c r="D393" s="80" t="str">
        <f t="shared" si="40"/>
        <v/>
      </c>
      <c r="E393" s="80" t="str">
        <f t="shared" si="41"/>
        <v/>
      </c>
      <c r="F393" s="80" t="str">
        <f t="shared" si="35"/>
        <v/>
      </c>
      <c r="G393" s="71" t="str">
        <f t="shared" si="36"/>
        <v/>
      </c>
    </row>
    <row r="394" spans="1:7" x14ac:dyDescent="0.35">
      <c r="A394" s="79" t="str">
        <f t="shared" si="37"/>
        <v/>
      </c>
      <c r="B394" s="73" t="str">
        <f t="shared" si="38"/>
        <v/>
      </c>
      <c r="C394" s="71" t="str">
        <f t="shared" si="39"/>
        <v/>
      </c>
      <c r="D394" s="80" t="str">
        <f t="shared" si="40"/>
        <v/>
      </c>
      <c r="E394" s="80" t="str">
        <f t="shared" si="41"/>
        <v/>
      </c>
      <c r="F394" s="80" t="str">
        <f t="shared" si="35"/>
        <v/>
      </c>
      <c r="G394" s="71" t="str">
        <f t="shared" si="36"/>
        <v/>
      </c>
    </row>
    <row r="395" spans="1:7" x14ac:dyDescent="0.35">
      <c r="A395" s="79" t="str">
        <f t="shared" si="37"/>
        <v/>
      </c>
      <c r="B395" s="73" t="str">
        <f t="shared" si="38"/>
        <v/>
      </c>
      <c r="C395" s="71" t="str">
        <f t="shared" si="39"/>
        <v/>
      </c>
      <c r="D395" s="80" t="str">
        <f t="shared" si="40"/>
        <v/>
      </c>
      <c r="E395" s="80" t="str">
        <f t="shared" si="41"/>
        <v/>
      </c>
      <c r="F395" s="80" t="str">
        <f t="shared" ref="F395:F458" si="42">IF(B395="","",SUM(D395:E395))</f>
        <v/>
      </c>
      <c r="G395" s="71" t="str">
        <f t="shared" si="36"/>
        <v/>
      </c>
    </row>
    <row r="396" spans="1:7" x14ac:dyDescent="0.35">
      <c r="A396" s="79" t="str">
        <f t="shared" si="37"/>
        <v/>
      </c>
      <c r="B396" s="73" t="str">
        <f t="shared" si="38"/>
        <v/>
      </c>
      <c r="C396" s="71" t="str">
        <f t="shared" si="39"/>
        <v/>
      </c>
      <c r="D396" s="80" t="str">
        <f t="shared" si="40"/>
        <v/>
      </c>
      <c r="E396" s="80" t="str">
        <f t="shared" si="41"/>
        <v/>
      </c>
      <c r="F396" s="80" t="str">
        <f t="shared" si="42"/>
        <v/>
      </c>
      <c r="G396" s="71" t="str">
        <f t="shared" si="36"/>
        <v/>
      </c>
    </row>
    <row r="397" spans="1:7" x14ac:dyDescent="0.35">
      <c r="A397" s="79" t="str">
        <f t="shared" si="37"/>
        <v/>
      </c>
      <c r="B397" s="73" t="str">
        <f t="shared" si="38"/>
        <v/>
      </c>
      <c r="C397" s="71" t="str">
        <f t="shared" si="39"/>
        <v/>
      </c>
      <c r="D397" s="80" t="str">
        <f t="shared" si="40"/>
        <v/>
      </c>
      <c r="E397" s="80" t="str">
        <f t="shared" si="41"/>
        <v/>
      </c>
      <c r="F397" s="80" t="str">
        <f t="shared" si="42"/>
        <v/>
      </c>
      <c r="G397" s="71" t="str">
        <f t="shared" si="36"/>
        <v/>
      </c>
    </row>
    <row r="398" spans="1:7" x14ac:dyDescent="0.35">
      <c r="A398" s="79" t="str">
        <f t="shared" si="37"/>
        <v/>
      </c>
      <c r="B398" s="73" t="str">
        <f t="shared" si="38"/>
        <v/>
      </c>
      <c r="C398" s="71" t="str">
        <f t="shared" si="39"/>
        <v/>
      </c>
      <c r="D398" s="80" t="str">
        <f t="shared" si="40"/>
        <v/>
      </c>
      <c r="E398" s="80" t="str">
        <f t="shared" si="41"/>
        <v/>
      </c>
      <c r="F398" s="80" t="str">
        <f t="shared" si="42"/>
        <v/>
      </c>
      <c r="G398" s="71" t="str">
        <f t="shared" si="36"/>
        <v/>
      </c>
    </row>
    <row r="399" spans="1:7" x14ac:dyDescent="0.35">
      <c r="A399" s="79" t="str">
        <f t="shared" si="37"/>
        <v/>
      </c>
      <c r="B399" s="73" t="str">
        <f t="shared" si="38"/>
        <v/>
      </c>
      <c r="C399" s="71" t="str">
        <f t="shared" si="39"/>
        <v/>
      </c>
      <c r="D399" s="80" t="str">
        <f t="shared" si="40"/>
        <v/>
      </c>
      <c r="E399" s="80" t="str">
        <f t="shared" si="41"/>
        <v/>
      </c>
      <c r="F399" s="80" t="str">
        <f t="shared" si="42"/>
        <v/>
      </c>
      <c r="G399" s="71" t="str">
        <f t="shared" si="36"/>
        <v/>
      </c>
    </row>
    <row r="400" spans="1:7" x14ac:dyDescent="0.35">
      <c r="A400" s="79" t="str">
        <f t="shared" si="37"/>
        <v/>
      </c>
      <c r="B400" s="73" t="str">
        <f t="shared" si="38"/>
        <v/>
      </c>
      <c r="C400" s="71" t="str">
        <f t="shared" si="39"/>
        <v/>
      </c>
      <c r="D400" s="80" t="str">
        <f t="shared" si="40"/>
        <v/>
      </c>
      <c r="E400" s="80" t="str">
        <f t="shared" si="41"/>
        <v/>
      </c>
      <c r="F400" s="80" t="str">
        <f t="shared" si="42"/>
        <v/>
      </c>
      <c r="G400" s="71" t="str">
        <f t="shared" ref="G400:G463" si="43">IF(B400="","",SUM(C400)-SUM(E400))</f>
        <v/>
      </c>
    </row>
    <row r="401" spans="1:7" x14ac:dyDescent="0.35">
      <c r="A401" s="79" t="str">
        <f t="shared" ref="A401:A464" si="44">IF(B401="","",EDATE(A400,1))</f>
        <v/>
      </c>
      <c r="B401" s="73" t="str">
        <f t="shared" ref="B401:B464" si="45">IF(B400="","",IF(SUM(B400)+1&lt;=$E$7,SUM(B400)+1,""))</f>
        <v/>
      </c>
      <c r="C401" s="71" t="str">
        <f t="shared" ref="C401:C464" si="46">IF(B401="","",G400)</f>
        <v/>
      </c>
      <c r="D401" s="80" t="str">
        <f t="shared" ref="D401:D464" si="47">IF(B401="","",IPMT($E$11/12,B401,$E$7,-$E$8,$E$9,0))</f>
        <v/>
      </c>
      <c r="E401" s="80" t="str">
        <f t="shared" ref="E401:E464" si="48">IF(B401="","",PPMT($E$11/12,B401,$E$7,-$E$8,$E$9,0))</f>
        <v/>
      </c>
      <c r="F401" s="80" t="str">
        <f t="shared" si="42"/>
        <v/>
      </c>
      <c r="G401" s="71" t="str">
        <f t="shared" si="43"/>
        <v/>
      </c>
    </row>
    <row r="402" spans="1:7" x14ac:dyDescent="0.35">
      <c r="A402" s="79" t="str">
        <f t="shared" si="44"/>
        <v/>
      </c>
      <c r="B402" s="73" t="str">
        <f t="shared" si="45"/>
        <v/>
      </c>
      <c r="C402" s="71" t="str">
        <f t="shared" si="46"/>
        <v/>
      </c>
      <c r="D402" s="80" t="str">
        <f t="shared" si="47"/>
        <v/>
      </c>
      <c r="E402" s="80" t="str">
        <f t="shared" si="48"/>
        <v/>
      </c>
      <c r="F402" s="80" t="str">
        <f t="shared" si="42"/>
        <v/>
      </c>
      <c r="G402" s="71" t="str">
        <f t="shared" si="43"/>
        <v/>
      </c>
    </row>
    <row r="403" spans="1:7" x14ac:dyDescent="0.35">
      <c r="A403" s="79" t="str">
        <f t="shared" si="44"/>
        <v/>
      </c>
      <c r="B403" s="73" t="str">
        <f t="shared" si="45"/>
        <v/>
      </c>
      <c r="C403" s="71" t="str">
        <f t="shared" si="46"/>
        <v/>
      </c>
      <c r="D403" s="80" t="str">
        <f t="shared" si="47"/>
        <v/>
      </c>
      <c r="E403" s="80" t="str">
        <f t="shared" si="48"/>
        <v/>
      </c>
      <c r="F403" s="80" t="str">
        <f t="shared" si="42"/>
        <v/>
      </c>
      <c r="G403" s="71" t="str">
        <f t="shared" si="43"/>
        <v/>
      </c>
    </row>
    <row r="404" spans="1:7" x14ac:dyDescent="0.35">
      <c r="A404" s="79" t="str">
        <f t="shared" si="44"/>
        <v/>
      </c>
      <c r="B404" s="73" t="str">
        <f t="shared" si="45"/>
        <v/>
      </c>
      <c r="C404" s="71" t="str">
        <f t="shared" si="46"/>
        <v/>
      </c>
      <c r="D404" s="80" t="str">
        <f t="shared" si="47"/>
        <v/>
      </c>
      <c r="E404" s="80" t="str">
        <f t="shared" si="48"/>
        <v/>
      </c>
      <c r="F404" s="80" t="str">
        <f t="shared" si="42"/>
        <v/>
      </c>
      <c r="G404" s="71" t="str">
        <f t="shared" si="43"/>
        <v/>
      </c>
    </row>
    <row r="405" spans="1:7" x14ac:dyDescent="0.35">
      <c r="A405" s="79" t="str">
        <f t="shared" si="44"/>
        <v/>
      </c>
      <c r="B405" s="73" t="str">
        <f t="shared" si="45"/>
        <v/>
      </c>
      <c r="C405" s="71" t="str">
        <f t="shared" si="46"/>
        <v/>
      </c>
      <c r="D405" s="80" t="str">
        <f t="shared" si="47"/>
        <v/>
      </c>
      <c r="E405" s="80" t="str">
        <f t="shared" si="48"/>
        <v/>
      </c>
      <c r="F405" s="80" t="str">
        <f t="shared" si="42"/>
        <v/>
      </c>
      <c r="G405" s="71" t="str">
        <f t="shared" si="43"/>
        <v/>
      </c>
    </row>
    <row r="406" spans="1:7" x14ac:dyDescent="0.35">
      <c r="A406" s="79" t="str">
        <f t="shared" si="44"/>
        <v/>
      </c>
      <c r="B406" s="73" t="str">
        <f t="shared" si="45"/>
        <v/>
      </c>
      <c r="C406" s="71" t="str">
        <f t="shared" si="46"/>
        <v/>
      </c>
      <c r="D406" s="80" t="str">
        <f t="shared" si="47"/>
        <v/>
      </c>
      <c r="E406" s="80" t="str">
        <f t="shared" si="48"/>
        <v/>
      </c>
      <c r="F406" s="80" t="str">
        <f t="shared" si="42"/>
        <v/>
      </c>
      <c r="G406" s="71" t="str">
        <f t="shared" si="43"/>
        <v/>
      </c>
    </row>
    <row r="407" spans="1:7" x14ac:dyDescent="0.35">
      <c r="A407" s="79" t="str">
        <f t="shared" si="44"/>
        <v/>
      </c>
      <c r="B407" s="73" t="str">
        <f t="shared" si="45"/>
        <v/>
      </c>
      <c r="C407" s="71" t="str">
        <f t="shared" si="46"/>
        <v/>
      </c>
      <c r="D407" s="80" t="str">
        <f t="shared" si="47"/>
        <v/>
      </c>
      <c r="E407" s="80" t="str">
        <f t="shared" si="48"/>
        <v/>
      </c>
      <c r="F407" s="80" t="str">
        <f t="shared" si="42"/>
        <v/>
      </c>
      <c r="G407" s="71" t="str">
        <f t="shared" si="43"/>
        <v/>
      </c>
    </row>
    <row r="408" spans="1:7" x14ac:dyDescent="0.35">
      <c r="A408" s="79" t="str">
        <f t="shared" si="44"/>
        <v/>
      </c>
      <c r="B408" s="73" t="str">
        <f t="shared" si="45"/>
        <v/>
      </c>
      <c r="C408" s="71" t="str">
        <f t="shared" si="46"/>
        <v/>
      </c>
      <c r="D408" s="80" t="str">
        <f t="shared" si="47"/>
        <v/>
      </c>
      <c r="E408" s="80" t="str">
        <f t="shared" si="48"/>
        <v/>
      </c>
      <c r="F408" s="80" t="str">
        <f t="shared" si="42"/>
        <v/>
      </c>
      <c r="G408" s="71" t="str">
        <f t="shared" si="43"/>
        <v/>
      </c>
    </row>
    <row r="409" spans="1:7" x14ac:dyDescent="0.35">
      <c r="A409" s="79" t="str">
        <f t="shared" si="44"/>
        <v/>
      </c>
      <c r="B409" s="73" t="str">
        <f t="shared" si="45"/>
        <v/>
      </c>
      <c r="C409" s="71" t="str">
        <f t="shared" si="46"/>
        <v/>
      </c>
      <c r="D409" s="80" t="str">
        <f t="shared" si="47"/>
        <v/>
      </c>
      <c r="E409" s="80" t="str">
        <f t="shared" si="48"/>
        <v/>
      </c>
      <c r="F409" s="80" t="str">
        <f t="shared" si="42"/>
        <v/>
      </c>
      <c r="G409" s="71" t="str">
        <f t="shared" si="43"/>
        <v/>
      </c>
    </row>
    <row r="410" spans="1:7" x14ac:dyDescent="0.35">
      <c r="A410" s="79" t="str">
        <f t="shared" si="44"/>
        <v/>
      </c>
      <c r="B410" s="73" t="str">
        <f t="shared" si="45"/>
        <v/>
      </c>
      <c r="C410" s="71" t="str">
        <f t="shared" si="46"/>
        <v/>
      </c>
      <c r="D410" s="80" t="str">
        <f t="shared" si="47"/>
        <v/>
      </c>
      <c r="E410" s="80" t="str">
        <f t="shared" si="48"/>
        <v/>
      </c>
      <c r="F410" s="80" t="str">
        <f t="shared" si="42"/>
        <v/>
      </c>
      <c r="G410" s="71" t="str">
        <f t="shared" si="43"/>
        <v/>
      </c>
    </row>
    <row r="411" spans="1:7" x14ac:dyDescent="0.35">
      <c r="A411" s="79" t="str">
        <f t="shared" si="44"/>
        <v/>
      </c>
      <c r="B411" s="73" t="str">
        <f t="shared" si="45"/>
        <v/>
      </c>
      <c r="C411" s="71" t="str">
        <f t="shared" si="46"/>
        <v/>
      </c>
      <c r="D411" s="80" t="str">
        <f t="shared" si="47"/>
        <v/>
      </c>
      <c r="E411" s="80" t="str">
        <f t="shared" si="48"/>
        <v/>
      </c>
      <c r="F411" s="80" t="str">
        <f t="shared" si="42"/>
        <v/>
      </c>
      <c r="G411" s="71" t="str">
        <f t="shared" si="43"/>
        <v/>
      </c>
    </row>
    <row r="412" spans="1:7" x14ac:dyDescent="0.35">
      <c r="A412" s="79" t="str">
        <f t="shared" si="44"/>
        <v/>
      </c>
      <c r="B412" s="73" t="str">
        <f t="shared" si="45"/>
        <v/>
      </c>
      <c r="C412" s="71" t="str">
        <f t="shared" si="46"/>
        <v/>
      </c>
      <c r="D412" s="80" t="str">
        <f t="shared" si="47"/>
        <v/>
      </c>
      <c r="E412" s="80" t="str">
        <f t="shared" si="48"/>
        <v/>
      </c>
      <c r="F412" s="80" t="str">
        <f t="shared" si="42"/>
        <v/>
      </c>
      <c r="G412" s="71" t="str">
        <f t="shared" si="43"/>
        <v/>
      </c>
    </row>
    <row r="413" spans="1:7" x14ac:dyDescent="0.35">
      <c r="A413" s="79" t="str">
        <f t="shared" si="44"/>
        <v/>
      </c>
      <c r="B413" s="73" t="str">
        <f t="shared" si="45"/>
        <v/>
      </c>
      <c r="C413" s="71" t="str">
        <f t="shared" si="46"/>
        <v/>
      </c>
      <c r="D413" s="80" t="str">
        <f t="shared" si="47"/>
        <v/>
      </c>
      <c r="E413" s="80" t="str">
        <f t="shared" si="48"/>
        <v/>
      </c>
      <c r="F413" s="80" t="str">
        <f t="shared" si="42"/>
        <v/>
      </c>
      <c r="G413" s="71" t="str">
        <f t="shared" si="43"/>
        <v/>
      </c>
    </row>
    <row r="414" spans="1:7" x14ac:dyDescent="0.35">
      <c r="A414" s="79" t="str">
        <f t="shared" si="44"/>
        <v/>
      </c>
      <c r="B414" s="73" t="str">
        <f t="shared" si="45"/>
        <v/>
      </c>
      <c r="C414" s="71" t="str">
        <f t="shared" si="46"/>
        <v/>
      </c>
      <c r="D414" s="80" t="str">
        <f t="shared" si="47"/>
        <v/>
      </c>
      <c r="E414" s="80" t="str">
        <f t="shared" si="48"/>
        <v/>
      </c>
      <c r="F414" s="80" t="str">
        <f t="shared" si="42"/>
        <v/>
      </c>
      <c r="G414" s="71" t="str">
        <f t="shared" si="43"/>
        <v/>
      </c>
    </row>
    <row r="415" spans="1:7" x14ac:dyDescent="0.35">
      <c r="A415" s="79" t="str">
        <f t="shared" si="44"/>
        <v/>
      </c>
      <c r="B415" s="73" t="str">
        <f t="shared" si="45"/>
        <v/>
      </c>
      <c r="C415" s="71" t="str">
        <f t="shared" si="46"/>
        <v/>
      </c>
      <c r="D415" s="80" t="str">
        <f t="shared" si="47"/>
        <v/>
      </c>
      <c r="E415" s="80" t="str">
        <f t="shared" si="48"/>
        <v/>
      </c>
      <c r="F415" s="80" t="str">
        <f t="shared" si="42"/>
        <v/>
      </c>
      <c r="G415" s="71" t="str">
        <f t="shared" si="43"/>
        <v/>
      </c>
    </row>
    <row r="416" spans="1:7" x14ac:dyDescent="0.35">
      <c r="A416" s="79" t="str">
        <f t="shared" si="44"/>
        <v/>
      </c>
      <c r="B416" s="73" t="str">
        <f t="shared" si="45"/>
        <v/>
      </c>
      <c r="C416" s="71" t="str">
        <f t="shared" si="46"/>
        <v/>
      </c>
      <c r="D416" s="80" t="str">
        <f t="shared" si="47"/>
        <v/>
      </c>
      <c r="E416" s="80" t="str">
        <f t="shared" si="48"/>
        <v/>
      </c>
      <c r="F416" s="80" t="str">
        <f t="shared" si="42"/>
        <v/>
      </c>
      <c r="G416" s="71" t="str">
        <f t="shared" si="43"/>
        <v/>
      </c>
    </row>
    <row r="417" spans="1:7" x14ac:dyDescent="0.35">
      <c r="A417" s="79" t="str">
        <f t="shared" si="44"/>
        <v/>
      </c>
      <c r="B417" s="73" t="str">
        <f t="shared" si="45"/>
        <v/>
      </c>
      <c r="C417" s="71" t="str">
        <f t="shared" si="46"/>
        <v/>
      </c>
      <c r="D417" s="80" t="str">
        <f t="shared" si="47"/>
        <v/>
      </c>
      <c r="E417" s="80" t="str">
        <f t="shared" si="48"/>
        <v/>
      </c>
      <c r="F417" s="80" t="str">
        <f t="shared" si="42"/>
        <v/>
      </c>
      <c r="G417" s="71" t="str">
        <f t="shared" si="43"/>
        <v/>
      </c>
    </row>
    <row r="418" spans="1:7" x14ac:dyDescent="0.35">
      <c r="A418" s="79" t="str">
        <f t="shared" si="44"/>
        <v/>
      </c>
      <c r="B418" s="73" t="str">
        <f t="shared" si="45"/>
        <v/>
      </c>
      <c r="C418" s="71" t="str">
        <f t="shared" si="46"/>
        <v/>
      </c>
      <c r="D418" s="80" t="str">
        <f t="shared" si="47"/>
        <v/>
      </c>
      <c r="E418" s="80" t="str">
        <f t="shared" si="48"/>
        <v/>
      </c>
      <c r="F418" s="80" t="str">
        <f t="shared" si="42"/>
        <v/>
      </c>
      <c r="G418" s="71" t="str">
        <f t="shared" si="43"/>
        <v/>
      </c>
    </row>
    <row r="419" spans="1:7" x14ac:dyDescent="0.35">
      <c r="A419" s="79" t="str">
        <f t="shared" si="44"/>
        <v/>
      </c>
      <c r="B419" s="73" t="str">
        <f t="shared" si="45"/>
        <v/>
      </c>
      <c r="C419" s="71" t="str">
        <f t="shared" si="46"/>
        <v/>
      </c>
      <c r="D419" s="80" t="str">
        <f t="shared" si="47"/>
        <v/>
      </c>
      <c r="E419" s="80" t="str">
        <f t="shared" si="48"/>
        <v/>
      </c>
      <c r="F419" s="80" t="str">
        <f t="shared" si="42"/>
        <v/>
      </c>
      <c r="G419" s="71" t="str">
        <f t="shared" si="43"/>
        <v/>
      </c>
    </row>
    <row r="420" spans="1:7" x14ac:dyDescent="0.35">
      <c r="A420" s="79" t="str">
        <f t="shared" si="44"/>
        <v/>
      </c>
      <c r="B420" s="73" t="str">
        <f t="shared" si="45"/>
        <v/>
      </c>
      <c r="C420" s="71" t="str">
        <f t="shared" si="46"/>
        <v/>
      </c>
      <c r="D420" s="80" t="str">
        <f t="shared" si="47"/>
        <v/>
      </c>
      <c r="E420" s="80" t="str">
        <f t="shared" si="48"/>
        <v/>
      </c>
      <c r="F420" s="80" t="str">
        <f t="shared" si="42"/>
        <v/>
      </c>
      <c r="G420" s="71" t="str">
        <f t="shared" si="43"/>
        <v/>
      </c>
    </row>
    <row r="421" spans="1:7" x14ac:dyDescent="0.35">
      <c r="A421" s="79" t="str">
        <f t="shared" si="44"/>
        <v/>
      </c>
      <c r="B421" s="73" t="str">
        <f t="shared" si="45"/>
        <v/>
      </c>
      <c r="C421" s="71" t="str">
        <f t="shared" si="46"/>
        <v/>
      </c>
      <c r="D421" s="80" t="str">
        <f t="shared" si="47"/>
        <v/>
      </c>
      <c r="E421" s="80" t="str">
        <f t="shared" si="48"/>
        <v/>
      </c>
      <c r="F421" s="80" t="str">
        <f t="shared" si="42"/>
        <v/>
      </c>
      <c r="G421" s="71" t="str">
        <f t="shared" si="43"/>
        <v/>
      </c>
    </row>
    <row r="422" spans="1:7" x14ac:dyDescent="0.35">
      <c r="A422" s="79" t="str">
        <f t="shared" si="44"/>
        <v/>
      </c>
      <c r="B422" s="73" t="str">
        <f t="shared" si="45"/>
        <v/>
      </c>
      <c r="C422" s="71" t="str">
        <f t="shared" si="46"/>
        <v/>
      </c>
      <c r="D422" s="80" t="str">
        <f t="shared" si="47"/>
        <v/>
      </c>
      <c r="E422" s="80" t="str">
        <f t="shared" si="48"/>
        <v/>
      </c>
      <c r="F422" s="80" t="str">
        <f t="shared" si="42"/>
        <v/>
      </c>
      <c r="G422" s="71" t="str">
        <f t="shared" si="43"/>
        <v/>
      </c>
    </row>
    <row r="423" spans="1:7" x14ac:dyDescent="0.35">
      <c r="A423" s="79" t="str">
        <f t="shared" si="44"/>
        <v/>
      </c>
      <c r="B423" s="73" t="str">
        <f t="shared" si="45"/>
        <v/>
      </c>
      <c r="C423" s="71" t="str">
        <f t="shared" si="46"/>
        <v/>
      </c>
      <c r="D423" s="80" t="str">
        <f t="shared" si="47"/>
        <v/>
      </c>
      <c r="E423" s="80" t="str">
        <f t="shared" si="48"/>
        <v/>
      </c>
      <c r="F423" s="80" t="str">
        <f t="shared" si="42"/>
        <v/>
      </c>
      <c r="G423" s="71" t="str">
        <f t="shared" si="43"/>
        <v/>
      </c>
    </row>
    <row r="424" spans="1:7" x14ac:dyDescent="0.35">
      <c r="A424" s="79" t="str">
        <f t="shared" si="44"/>
        <v/>
      </c>
      <c r="B424" s="73" t="str">
        <f t="shared" si="45"/>
        <v/>
      </c>
      <c r="C424" s="71" t="str">
        <f t="shared" si="46"/>
        <v/>
      </c>
      <c r="D424" s="80" t="str">
        <f t="shared" si="47"/>
        <v/>
      </c>
      <c r="E424" s="80" t="str">
        <f t="shared" si="48"/>
        <v/>
      </c>
      <c r="F424" s="80" t="str">
        <f t="shared" si="42"/>
        <v/>
      </c>
      <c r="G424" s="71" t="str">
        <f t="shared" si="43"/>
        <v/>
      </c>
    </row>
    <row r="425" spans="1:7" x14ac:dyDescent="0.35">
      <c r="A425" s="79" t="str">
        <f t="shared" si="44"/>
        <v/>
      </c>
      <c r="B425" s="73" t="str">
        <f t="shared" si="45"/>
        <v/>
      </c>
      <c r="C425" s="71" t="str">
        <f t="shared" si="46"/>
        <v/>
      </c>
      <c r="D425" s="80" t="str">
        <f t="shared" si="47"/>
        <v/>
      </c>
      <c r="E425" s="80" t="str">
        <f t="shared" si="48"/>
        <v/>
      </c>
      <c r="F425" s="80" t="str">
        <f t="shared" si="42"/>
        <v/>
      </c>
      <c r="G425" s="71" t="str">
        <f t="shared" si="43"/>
        <v/>
      </c>
    </row>
    <row r="426" spans="1:7" x14ac:dyDescent="0.35">
      <c r="A426" s="79" t="str">
        <f t="shared" si="44"/>
        <v/>
      </c>
      <c r="B426" s="73" t="str">
        <f t="shared" si="45"/>
        <v/>
      </c>
      <c r="C426" s="71" t="str">
        <f t="shared" si="46"/>
        <v/>
      </c>
      <c r="D426" s="80" t="str">
        <f t="shared" si="47"/>
        <v/>
      </c>
      <c r="E426" s="80" t="str">
        <f t="shared" si="48"/>
        <v/>
      </c>
      <c r="F426" s="80" t="str">
        <f t="shared" si="42"/>
        <v/>
      </c>
      <c r="G426" s="71" t="str">
        <f t="shared" si="43"/>
        <v/>
      </c>
    </row>
    <row r="427" spans="1:7" x14ac:dyDescent="0.35">
      <c r="A427" s="79" t="str">
        <f t="shared" si="44"/>
        <v/>
      </c>
      <c r="B427" s="73" t="str">
        <f t="shared" si="45"/>
        <v/>
      </c>
      <c r="C427" s="71" t="str">
        <f t="shared" si="46"/>
        <v/>
      </c>
      <c r="D427" s="80" t="str">
        <f t="shared" si="47"/>
        <v/>
      </c>
      <c r="E427" s="80" t="str">
        <f t="shared" si="48"/>
        <v/>
      </c>
      <c r="F427" s="80" t="str">
        <f t="shared" si="42"/>
        <v/>
      </c>
      <c r="G427" s="71" t="str">
        <f t="shared" si="43"/>
        <v/>
      </c>
    </row>
    <row r="428" spans="1:7" x14ac:dyDescent="0.35">
      <c r="A428" s="79" t="str">
        <f t="shared" si="44"/>
        <v/>
      </c>
      <c r="B428" s="73" t="str">
        <f t="shared" si="45"/>
        <v/>
      </c>
      <c r="C428" s="71" t="str">
        <f t="shared" si="46"/>
        <v/>
      </c>
      <c r="D428" s="80" t="str">
        <f t="shared" si="47"/>
        <v/>
      </c>
      <c r="E428" s="80" t="str">
        <f t="shared" si="48"/>
        <v/>
      </c>
      <c r="F428" s="80" t="str">
        <f t="shared" si="42"/>
        <v/>
      </c>
      <c r="G428" s="71" t="str">
        <f t="shared" si="43"/>
        <v/>
      </c>
    </row>
    <row r="429" spans="1:7" x14ac:dyDescent="0.35">
      <c r="A429" s="79" t="str">
        <f t="shared" si="44"/>
        <v/>
      </c>
      <c r="B429" s="73" t="str">
        <f t="shared" si="45"/>
        <v/>
      </c>
      <c r="C429" s="71" t="str">
        <f t="shared" si="46"/>
        <v/>
      </c>
      <c r="D429" s="80" t="str">
        <f t="shared" si="47"/>
        <v/>
      </c>
      <c r="E429" s="80" t="str">
        <f t="shared" si="48"/>
        <v/>
      </c>
      <c r="F429" s="80" t="str">
        <f t="shared" si="42"/>
        <v/>
      </c>
      <c r="G429" s="71" t="str">
        <f t="shared" si="43"/>
        <v/>
      </c>
    </row>
    <row r="430" spans="1:7" x14ac:dyDescent="0.35">
      <c r="A430" s="79" t="str">
        <f t="shared" si="44"/>
        <v/>
      </c>
      <c r="B430" s="73" t="str">
        <f t="shared" si="45"/>
        <v/>
      </c>
      <c r="C430" s="71" t="str">
        <f t="shared" si="46"/>
        <v/>
      </c>
      <c r="D430" s="80" t="str">
        <f t="shared" si="47"/>
        <v/>
      </c>
      <c r="E430" s="80" t="str">
        <f t="shared" si="48"/>
        <v/>
      </c>
      <c r="F430" s="80" t="str">
        <f t="shared" si="42"/>
        <v/>
      </c>
      <c r="G430" s="71" t="str">
        <f t="shared" si="43"/>
        <v/>
      </c>
    </row>
    <row r="431" spans="1:7" x14ac:dyDescent="0.35">
      <c r="A431" s="79" t="str">
        <f t="shared" si="44"/>
        <v/>
      </c>
      <c r="B431" s="73" t="str">
        <f t="shared" si="45"/>
        <v/>
      </c>
      <c r="C431" s="71" t="str">
        <f t="shared" si="46"/>
        <v/>
      </c>
      <c r="D431" s="80" t="str">
        <f t="shared" si="47"/>
        <v/>
      </c>
      <c r="E431" s="80" t="str">
        <f t="shared" si="48"/>
        <v/>
      </c>
      <c r="F431" s="80" t="str">
        <f t="shared" si="42"/>
        <v/>
      </c>
      <c r="G431" s="71" t="str">
        <f t="shared" si="43"/>
        <v/>
      </c>
    </row>
    <row r="432" spans="1:7" x14ac:dyDescent="0.35">
      <c r="A432" s="79" t="str">
        <f t="shared" si="44"/>
        <v/>
      </c>
      <c r="B432" s="73" t="str">
        <f t="shared" si="45"/>
        <v/>
      </c>
      <c r="C432" s="71" t="str">
        <f t="shared" si="46"/>
        <v/>
      </c>
      <c r="D432" s="80" t="str">
        <f t="shared" si="47"/>
        <v/>
      </c>
      <c r="E432" s="80" t="str">
        <f t="shared" si="48"/>
        <v/>
      </c>
      <c r="F432" s="80" t="str">
        <f t="shared" si="42"/>
        <v/>
      </c>
      <c r="G432" s="71" t="str">
        <f t="shared" si="43"/>
        <v/>
      </c>
    </row>
    <row r="433" spans="1:7" x14ac:dyDescent="0.35">
      <c r="A433" s="79" t="str">
        <f t="shared" si="44"/>
        <v/>
      </c>
      <c r="B433" s="73" t="str">
        <f t="shared" si="45"/>
        <v/>
      </c>
      <c r="C433" s="71" t="str">
        <f t="shared" si="46"/>
        <v/>
      </c>
      <c r="D433" s="80" t="str">
        <f t="shared" si="47"/>
        <v/>
      </c>
      <c r="E433" s="80" t="str">
        <f t="shared" si="48"/>
        <v/>
      </c>
      <c r="F433" s="80" t="str">
        <f t="shared" si="42"/>
        <v/>
      </c>
      <c r="G433" s="71" t="str">
        <f t="shared" si="43"/>
        <v/>
      </c>
    </row>
    <row r="434" spans="1:7" x14ac:dyDescent="0.35">
      <c r="A434" s="79" t="str">
        <f t="shared" si="44"/>
        <v/>
      </c>
      <c r="B434" s="73" t="str">
        <f t="shared" si="45"/>
        <v/>
      </c>
      <c r="C434" s="71" t="str">
        <f t="shared" si="46"/>
        <v/>
      </c>
      <c r="D434" s="80" t="str">
        <f t="shared" si="47"/>
        <v/>
      </c>
      <c r="E434" s="80" t="str">
        <f t="shared" si="48"/>
        <v/>
      </c>
      <c r="F434" s="80" t="str">
        <f t="shared" si="42"/>
        <v/>
      </c>
      <c r="G434" s="71" t="str">
        <f t="shared" si="43"/>
        <v/>
      </c>
    </row>
    <row r="435" spans="1:7" x14ac:dyDescent="0.35">
      <c r="A435" s="79" t="str">
        <f t="shared" si="44"/>
        <v/>
      </c>
      <c r="B435" s="73" t="str">
        <f t="shared" si="45"/>
        <v/>
      </c>
      <c r="C435" s="71" t="str">
        <f t="shared" si="46"/>
        <v/>
      </c>
      <c r="D435" s="80" t="str">
        <f t="shared" si="47"/>
        <v/>
      </c>
      <c r="E435" s="80" t="str">
        <f t="shared" si="48"/>
        <v/>
      </c>
      <c r="F435" s="80" t="str">
        <f t="shared" si="42"/>
        <v/>
      </c>
      <c r="G435" s="71" t="str">
        <f t="shared" si="43"/>
        <v/>
      </c>
    </row>
    <row r="436" spans="1:7" x14ac:dyDescent="0.35">
      <c r="A436" s="79" t="str">
        <f t="shared" si="44"/>
        <v/>
      </c>
      <c r="B436" s="73" t="str">
        <f t="shared" si="45"/>
        <v/>
      </c>
      <c r="C436" s="71" t="str">
        <f t="shared" si="46"/>
        <v/>
      </c>
      <c r="D436" s="80" t="str">
        <f t="shared" si="47"/>
        <v/>
      </c>
      <c r="E436" s="80" t="str">
        <f t="shared" si="48"/>
        <v/>
      </c>
      <c r="F436" s="80" t="str">
        <f t="shared" si="42"/>
        <v/>
      </c>
      <c r="G436" s="71" t="str">
        <f t="shared" si="43"/>
        <v/>
      </c>
    </row>
    <row r="437" spans="1:7" x14ac:dyDescent="0.35">
      <c r="A437" s="79" t="str">
        <f t="shared" si="44"/>
        <v/>
      </c>
      <c r="B437" s="73" t="str">
        <f t="shared" si="45"/>
        <v/>
      </c>
      <c r="C437" s="71" t="str">
        <f t="shared" si="46"/>
        <v/>
      </c>
      <c r="D437" s="80" t="str">
        <f t="shared" si="47"/>
        <v/>
      </c>
      <c r="E437" s="80" t="str">
        <f t="shared" si="48"/>
        <v/>
      </c>
      <c r="F437" s="80" t="str">
        <f t="shared" si="42"/>
        <v/>
      </c>
      <c r="G437" s="71" t="str">
        <f t="shared" si="43"/>
        <v/>
      </c>
    </row>
    <row r="438" spans="1:7" x14ac:dyDescent="0.35">
      <c r="A438" s="79" t="str">
        <f t="shared" si="44"/>
        <v/>
      </c>
      <c r="B438" s="73" t="str">
        <f t="shared" si="45"/>
        <v/>
      </c>
      <c r="C438" s="71" t="str">
        <f t="shared" si="46"/>
        <v/>
      </c>
      <c r="D438" s="80" t="str">
        <f t="shared" si="47"/>
        <v/>
      </c>
      <c r="E438" s="80" t="str">
        <f t="shared" si="48"/>
        <v/>
      </c>
      <c r="F438" s="80" t="str">
        <f t="shared" si="42"/>
        <v/>
      </c>
      <c r="G438" s="71" t="str">
        <f t="shared" si="43"/>
        <v/>
      </c>
    </row>
    <row r="439" spans="1:7" x14ac:dyDescent="0.35">
      <c r="A439" s="79" t="str">
        <f t="shared" si="44"/>
        <v/>
      </c>
      <c r="B439" s="73" t="str">
        <f t="shared" si="45"/>
        <v/>
      </c>
      <c r="C439" s="71" t="str">
        <f t="shared" si="46"/>
        <v/>
      </c>
      <c r="D439" s="80" t="str">
        <f t="shared" si="47"/>
        <v/>
      </c>
      <c r="E439" s="80" t="str">
        <f t="shared" si="48"/>
        <v/>
      </c>
      <c r="F439" s="80" t="str">
        <f t="shared" si="42"/>
        <v/>
      </c>
      <c r="G439" s="71" t="str">
        <f t="shared" si="43"/>
        <v/>
      </c>
    </row>
    <row r="440" spans="1:7" x14ac:dyDescent="0.35">
      <c r="A440" s="79" t="str">
        <f t="shared" si="44"/>
        <v/>
      </c>
      <c r="B440" s="73" t="str">
        <f t="shared" si="45"/>
        <v/>
      </c>
      <c r="C440" s="71" t="str">
        <f t="shared" si="46"/>
        <v/>
      </c>
      <c r="D440" s="80" t="str">
        <f t="shared" si="47"/>
        <v/>
      </c>
      <c r="E440" s="80" t="str">
        <f t="shared" si="48"/>
        <v/>
      </c>
      <c r="F440" s="80" t="str">
        <f t="shared" si="42"/>
        <v/>
      </c>
      <c r="G440" s="71" t="str">
        <f t="shared" si="43"/>
        <v/>
      </c>
    </row>
    <row r="441" spans="1:7" x14ac:dyDescent="0.35">
      <c r="A441" s="79" t="str">
        <f t="shared" si="44"/>
        <v/>
      </c>
      <c r="B441" s="73" t="str">
        <f t="shared" si="45"/>
        <v/>
      </c>
      <c r="C441" s="71" t="str">
        <f t="shared" si="46"/>
        <v/>
      </c>
      <c r="D441" s="80" t="str">
        <f t="shared" si="47"/>
        <v/>
      </c>
      <c r="E441" s="80" t="str">
        <f t="shared" si="48"/>
        <v/>
      </c>
      <c r="F441" s="80" t="str">
        <f t="shared" si="42"/>
        <v/>
      </c>
      <c r="G441" s="71" t="str">
        <f t="shared" si="43"/>
        <v/>
      </c>
    </row>
    <row r="442" spans="1:7" x14ac:dyDescent="0.35">
      <c r="A442" s="79" t="str">
        <f t="shared" si="44"/>
        <v/>
      </c>
      <c r="B442" s="73" t="str">
        <f t="shared" si="45"/>
        <v/>
      </c>
      <c r="C442" s="71" t="str">
        <f t="shared" si="46"/>
        <v/>
      </c>
      <c r="D442" s="80" t="str">
        <f t="shared" si="47"/>
        <v/>
      </c>
      <c r="E442" s="80" t="str">
        <f t="shared" si="48"/>
        <v/>
      </c>
      <c r="F442" s="80" t="str">
        <f t="shared" si="42"/>
        <v/>
      </c>
      <c r="G442" s="71" t="str">
        <f t="shared" si="43"/>
        <v/>
      </c>
    </row>
    <row r="443" spans="1:7" x14ac:dyDescent="0.35">
      <c r="A443" s="79" t="str">
        <f t="shared" si="44"/>
        <v/>
      </c>
      <c r="B443" s="73" t="str">
        <f t="shared" si="45"/>
        <v/>
      </c>
      <c r="C443" s="71" t="str">
        <f t="shared" si="46"/>
        <v/>
      </c>
      <c r="D443" s="80" t="str">
        <f t="shared" si="47"/>
        <v/>
      </c>
      <c r="E443" s="80" t="str">
        <f t="shared" si="48"/>
        <v/>
      </c>
      <c r="F443" s="80" t="str">
        <f t="shared" si="42"/>
        <v/>
      </c>
      <c r="G443" s="71" t="str">
        <f t="shared" si="43"/>
        <v/>
      </c>
    </row>
    <row r="444" spans="1:7" x14ac:dyDescent="0.35">
      <c r="A444" s="79" t="str">
        <f t="shared" si="44"/>
        <v/>
      </c>
      <c r="B444" s="73" t="str">
        <f t="shared" si="45"/>
        <v/>
      </c>
      <c r="C444" s="71" t="str">
        <f t="shared" si="46"/>
        <v/>
      </c>
      <c r="D444" s="80" t="str">
        <f t="shared" si="47"/>
        <v/>
      </c>
      <c r="E444" s="80" t="str">
        <f t="shared" si="48"/>
        <v/>
      </c>
      <c r="F444" s="80" t="str">
        <f t="shared" si="42"/>
        <v/>
      </c>
      <c r="G444" s="71" t="str">
        <f t="shared" si="43"/>
        <v/>
      </c>
    </row>
    <row r="445" spans="1:7" x14ac:dyDescent="0.35">
      <c r="A445" s="79" t="str">
        <f t="shared" si="44"/>
        <v/>
      </c>
      <c r="B445" s="73" t="str">
        <f t="shared" si="45"/>
        <v/>
      </c>
      <c r="C445" s="71" t="str">
        <f t="shared" si="46"/>
        <v/>
      </c>
      <c r="D445" s="80" t="str">
        <f t="shared" si="47"/>
        <v/>
      </c>
      <c r="E445" s="80" t="str">
        <f t="shared" si="48"/>
        <v/>
      </c>
      <c r="F445" s="80" t="str">
        <f t="shared" si="42"/>
        <v/>
      </c>
      <c r="G445" s="71" t="str">
        <f t="shared" si="43"/>
        <v/>
      </c>
    </row>
    <row r="446" spans="1:7" x14ac:dyDescent="0.35">
      <c r="A446" s="79" t="str">
        <f t="shared" si="44"/>
        <v/>
      </c>
      <c r="B446" s="73" t="str">
        <f t="shared" si="45"/>
        <v/>
      </c>
      <c r="C446" s="71" t="str">
        <f t="shared" si="46"/>
        <v/>
      </c>
      <c r="D446" s="80" t="str">
        <f t="shared" si="47"/>
        <v/>
      </c>
      <c r="E446" s="80" t="str">
        <f t="shared" si="48"/>
        <v/>
      </c>
      <c r="F446" s="80" t="str">
        <f t="shared" si="42"/>
        <v/>
      </c>
      <c r="G446" s="71" t="str">
        <f t="shared" si="43"/>
        <v/>
      </c>
    </row>
    <row r="447" spans="1:7" x14ac:dyDescent="0.35">
      <c r="A447" s="79" t="str">
        <f t="shared" si="44"/>
        <v/>
      </c>
      <c r="B447" s="73" t="str">
        <f t="shared" si="45"/>
        <v/>
      </c>
      <c r="C447" s="71" t="str">
        <f t="shared" si="46"/>
        <v/>
      </c>
      <c r="D447" s="80" t="str">
        <f t="shared" si="47"/>
        <v/>
      </c>
      <c r="E447" s="80" t="str">
        <f t="shared" si="48"/>
        <v/>
      </c>
      <c r="F447" s="80" t="str">
        <f t="shared" si="42"/>
        <v/>
      </c>
      <c r="G447" s="71" t="str">
        <f t="shared" si="43"/>
        <v/>
      </c>
    </row>
    <row r="448" spans="1:7" x14ac:dyDescent="0.35">
      <c r="A448" s="79" t="str">
        <f t="shared" si="44"/>
        <v/>
      </c>
      <c r="B448" s="73" t="str">
        <f t="shared" si="45"/>
        <v/>
      </c>
      <c r="C448" s="71" t="str">
        <f t="shared" si="46"/>
        <v/>
      </c>
      <c r="D448" s="80" t="str">
        <f t="shared" si="47"/>
        <v/>
      </c>
      <c r="E448" s="80" t="str">
        <f t="shared" si="48"/>
        <v/>
      </c>
      <c r="F448" s="80" t="str">
        <f t="shared" si="42"/>
        <v/>
      </c>
      <c r="G448" s="71" t="str">
        <f t="shared" si="43"/>
        <v/>
      </c>
    </row>
    <row r="449" spans="1:7" x14ac:dyDescent="0.35">
      <c r="A449" s="79" t="str">
        <f t="shared" si="44"/>
        <v/>
      </c>
      <c r="B449" s="73" t="str">
        <f t="shared" si="45"/>
        <v/>
      </c>
      <c r="C449" s="71" t="str">
        <f t="shared" si="46"/>
        <v/>
      </c>
      <c r="D449" s="80" t="str">
        <f t="shared" si="47"/>
        <v/>
      </c>
      <c r="E449" s="80" t="str">
        <f t="shared" si="48"/>
        <v/>
      </c>
      <c r="F449" s="80" t="str">
        <f t="shared" si="42"/>
        <v/>
      </c>
      <c r="G449" s="71" t="str">
        <f t="shared" si="43"/>
        <v/>
      </c>
    </row>
    <row r="450" spans="1:7" x14ac:dyDescent="0.35">
      <c r="A450" s="79" t="str">
        <f t="shared" si="44"/>
        <v/>
      </c>
      <c r="B450" s="73" t="str">
        <f t="shared" si="45"/>
        <v/>
      </c>
      <c r="C450" s="71" t="str">
        <f t="shared" si="46"/>
        <v/>
      </c>
      <c r="D450" s="80" t="str">
        <f t="shared" si="47"/>
        <v/>
      </c>
      <c r="E450" s="80" t="str">
        <f t="shared" si="48"/>
        <v/>
      </c>
      <c r="F450" s="80" t="str">
        <f t="shared" si="42"/>
        <v/>
      </c>
      <c r="G450" s="71" t="str">
        <f t="shared" si="43"/>
        <v/>
      </c>
    </row>
    <row r="451" spans="1:7" x14ac:dyDescent="0.35">
      <c r="A451" s="79" t="str">
        <f t="shared" si="44"/>
        <v/>
      </c>
      <c r="B451" s="73" t="str">
        <f t="shared" si="45"/>
        <v/>
      </c>
      <c r="C451" s="71" t="str">
        <f t="shared" si="46"/>
        <v/>
      </c>
      <c r="D451" s="80" t="str">
        <f t="shared" si="47"/>
        <v/>
      </c>
      <c r="E451" s="80" t="str">
        <f t="shared" si="48"/>
        <v/>
      </c>
      <c r="F451" s="80" t="str">
        <f t="shared" si="42"/>
        <v/>
      </c>
      <c r="G451" s="71" t="str">
        <f t="shared" si="43"/>
        <v/>
      </c>
    </row>
    <row r="452" spans="1:7" x14ac:dyDescent="0.35">
      <c r="A452" s="79" t="str">
        <f t="shared" si="44"/>
        <v/>
      </c>
      <c r="B452" s="73" t="str">
        <f t="shared" si="45"/>
        <v/>
      </c>
      <c r="C452" s="71" t="str">
        <f t="shared" si="46"/>
        <v/>
      </c>
      <c r="D452" s="80" t="str">
        <f t="shared" si="47"/>
        <v/>
      </c>
      <c r="E452" s="80" t="str">
        <f t="shared" si="48"/>
        <v/>
      </c>
      <c r="F452" s="80" t="str">
        <f t="shared" si="42"/>
        <v/>
      </c>
      <c r="G452" s="71" t="str">
        <f t="shared" si="43"/>
        <v/>
      </c>
    </row>
    <row r="453" spans="1:7" x14ac:dyDescent="0.35">
      <c r="A453" s="79" t="str">
        <f t="shared" si="44"/>
        <v/>
      </c>
      <c r="B453" s="73" t="str">
        <f t="shared" si="45"/>
        <v/>
      </c>
      <c r="C453" s="71" t="str">
        <f t="shared" si="46"/>
        <v/>
      </c>
      <c r="D453" s="80" t="str">
        <f t="shared" si="47"/>
        <v/>
      </c>
      <c r="E453" s="80" t="str">
        <f t="shared" si="48"/>
        <v/>
      </c>
      <c r="F453" s="80" t="str">
        <f t="shared" si="42"/>
        <v/>
      </c>
      <c r="G453" s="71" t="str">
        <f t="shared" si="43"/>
        <v/>
      </c>
    </row>
    <row r="454" spans="1:7" x14ac:dyDescent="0.35">
      <c r="A454" s="79" t="str">
        <f t="shared" si="44"/>
        <v/>
      </c>
      <c r="B454" s="73" t="str">
        <f t="shared" si="45"/>
        <v/>
      </c>
      <c r="C454" s="71" t="str">
        <f t="shared" si="46"/>
        <v/>
      </c>
      <c r="D454" s="80" t="str">
        <f t="shared" si="47"/>
        <v/>
      </c>
      <c r="E454" s="80" t="str">
        <f t="shared" si="48"/>
        <v/>
      </c>
      <c r="F454" s="80" t="str">
        <f t="shared" si="42"/>
        <v/>
      </c>
      <c r="G454" s="71" t="str">
        <f t="shared" si="43"/>
        <v/>
      </c>
    </row>
    <row r="455" spans="1:7" x14ac:dyDescent="0.35">
      <c r="A455" s="79" t="str">
        <f t="shared" si="44"/>
        <v/>
      </c>
      <c r="B455" s="73" t="str">
        <f t="shared" si="45"/>
        <v/>
      </c>
      <c r="C455" s="71" t="str">
        <f t="shared" si="46"/>
        <v/>
      </c>
      <c r="D455" s="80" t="str">
        <f t="shared" si="47"/>
        <v/>
      </c>
      <c r="E455" s="80" t="str">
        <f t="shared" si="48"/>
        <v/>
      </c>
      <c r="F455" s="80" t="str">
        <f t="shared" si="42"/>
        <v/>
      </c>
      <c r="G455" s="71" t="str">
        <f t="shared" si="43"/>
        <v/>
      </c>
    </row>
    <row r="456" spans="1:7" x14ac:dyDescent="0.35">
      <c r="A456" s="79" t="str">
        <f t="shared" si="44"/>
        <v/>
      </c>
      <c r="B456" s="73" t="str">
        <f t="shared" si="45"/>
        <v/>
      </c>
      <c r="C456" s="71" t="str">
        <f t="shared" si="46"/>
        <v/>
      </c>
      <c r="D456" s="80" t="str">
        <f t="shared" si="47"/>
        <v/>
      </c>
      <c r="E456" s="80" t="str">
        <f t="shared" si="48"/>
        <v/>
      </c>
      <c r="F456" s="80" t="str">
        <f t="shared" si="42"/>
        <v/>
      </c>
      <c r="G456" s="71" t="str">
        <f t="shared" si="43"/>
        <v/>
      </c>
    </row>
    <row r="457" spans="1:7" x14ac:dyDescent="0.35">
      <c r="A457" s="79" t="str">
        <f t="shared" si="44"/>
        <v/>
      </c>
      <c r="B457" s="73" t="str">
        <f t="shared" si="45"/>
        <v/>
      </c>
      <c r="C457" s="71" t="str">
        <f t="shared" si="46"/>
        <v/>
      </c>
      <c r="D457" s="80" t="str">
        <f t="shared" si="47"/>
        <v/>
      </c>
      <c r="E457" s="80" t="str">
        <f t="shared" si="48"/>
        <v/>
      </c>
      <c r="F457" s="80" t="str">
        <f t="shared" si="42"/>
        <v/>
      </c>
      <c r="G457" s="71" t="str">
        <f t="shared" si="43"/>
        <v/>
      </c>
    </row>
    <row r="458" spans="1:7" x14ac:dyDescent="0.35">
      <c r="A458" s="79" t="str">
        <f t="shared" si="44"/>
        <v/>
      </c>
      <c r="B458" s="73" t="str">
        <f t="shared" si="45"/>
        <v/>
      </c>
      <c r="C458" s="71" t="str">
        <f t="shared" si="46"/>
        <v/>
      </c>
      <c r="D458" s="80" t="str">
        <f t="shared" si="47"/>
        <v/>
      </c>
      <c r="E458" s="80" t="str">
        <f t="shared" si="48"/>
        <v/>
      </c>
      <c r="F458" s="80" t="str">
        <f t="shared" si="42"/>
        <v/>
      </c>
      <c r="G458" s="71" t="str">
        <f t="shared" si="43"/>
        <v/>
      </c>
    </row>
    <row r="459" spans="1:7" x14ac:dyDescent="0.35">
      <c r="A459" s="79" t="str">
        <f t="shared" si="44"/>
        <v/>
      </c>
      <c r="B459" s="73" t="str">
        <f t="shared" si="45"/>
        <v/>
      </c>
      <c r="C459" s="71" t="str">
        <f t="shared" si="46"/>
        <v/>
      </c>
      <c r="D459" s="80" t="str">
        <f t="shared" si="47"/>
        <v/>
      </c>
      <c r="E459" s="80" t="str">
        <f t="shared" si="48"/>
        <v/>
      </c>
      <c r="F459" s="80" t="str">
        <f t="shared" ref="F459:F500" si="49">IF(B459="","",SUM(D459:E459))</f>
        <v/>
      </c>
      <c r="G459" s="71" t="str">
        <f t="shared" si="43"/>
        <v/>
      </c>
    </row>
    <row r="460" spans="1:7" x14ac:dyDescent="0.35">
      <c r="A460" s="79" t="str">
        <f t="shared" si="44"/>
        <v/>
      </c>
      <c r="B460" s="73" t="str">
        <f t="shared" si="45"/>
        <v/>
      </c>
      <c r="C460" s="71" t="str">
        <f t="shared" si="46"/>
        <v/>
      </c>
      <c r="D460" s="80" t="str">
        <f t="shared" si="47"/>
        <v/>
      </c>
      <c r="E460" s="80" t="str">
        <f t="shared" si="48"/>
        <v/>
      </c>
      <c r="F460" s="80" t="str">
        <f t="shared" si="49"/>
        <v/>
      </c>
      <c r="G460" s="71" t="str">
        <f t="shared" si="43"/>
        <v/>
      </c>
    </row>
    <row r="461" spans="1:7" x14ac:dyDescent="0.35">
      <c r="A461" s="79" t="str">
        <f t="shared" si="44"/>
        <v/>
      </c>
      <c r="B461" s="73" t="str">
        <f t="shared" si="45"/>
        <v/>
      </c>
      <c r="C461" s="71" t="str">
        <f t="shared" si="46"/>
        <v/>
      </c>
      <c r="D461" s="80" t="str">
        <f t="shared" si="47"/>
        <v/>
      </c>
      <c r="E461" s="80" t="str">
        <f t="shared" si="48"/>
        <v/>
      </c>
      <c r="F461" s="80" t="str">
        <f t="shared" si="49"/>
        <v/>
      </c>
      <c r="G461" s="71" t="str">
        <f t="shared" si="43"/>
        <v/>
      </c>
    </row>
    <row r="462" spans="1:7" x14ac:dyDescent="0.35">
      <c r="A462" s="79" t="str">
        <f t="shared" si="44"/>
        <v/>
      </c>
      <c r="B462" s="73" t="str">
        <f t="shared" si="45"/>
        <v/>
      </c>
      <c r="C462" s="71" t="str">
        <f t="shared" si="46"/>
        <v/>
      </c>
      <c r="D462" s="80" t="str">
        <f t="shared" si="47"/>
        <v/>
      </c>
      <c r="E462" s="80" t="str">
        <f t="shared" si="48"/>
        <v/>
      </c>
      <c r="F462" s="80" t="str">
        <f t="shared" si="49"/>
        <v/>
      </c>
      <c r="G462" s="71" t="str">
        <f t="shared" si="43"/>
        <v/>
      </c>
    </row>
    <row r="463" spans="1:7" x14ac:dyDescent="0.35">
      <c r="A463" s="79" t="str">
        <f t="shared" si="44"/>
        <v/>
      </c>
      <c r="B463" s="73" t="str">
        <f t="shared" si="45"/>
        <v/>
      </c>
      <c r="C463" s="71" t="str">
        <f t="shared" si="46"/>
        <v/>
      </c>
      <c r="D463" s="80" t="str">
        <f t="shared" si="47"/>
        <v/>
      </c>
      <c r="E463" s="80" t="str">
        <f t="shared" si="48"/>
        <v/>
      </c>
      <c r="F463" s="80" t="str">
        <f t="shared" si="49"/>
        <v/>
      </c>
      <c r="G463" s="71" t="str">
        <f t="shared" si="43"/>
        <v/>
      </c>
    </row>
    <row r="464" spans="1:7" x14ac:dyDescent="0.35">
      <c r="A464" s="79" t="str">
        <f t="shared" si="44"/>
        <v/>
      </c>
      <c r="B464" s="73" t="str">
        <f t="shared" si="45"/>
        <v/>
      </c>
      <c r="C464" s="71" t="str">
        <f t="shared" si="46"/>
        <v/>
      </c>
      <c r="D464" s="80" t="str">
        <f t="shared" si="47"/>
        <v/>
      </c>
      <c r="E464" s="80" t="str">
        <f t="shared" si="48"/>
        <v/>
      </c>
      <c r="F464" s="80" t="str">
        <f t="shared" si="49"/>
        <v/>
      </c>
      <c r="G464" s="71" t="str">
        <f t="shared" ref="G464:G500" si="50">IF(B464="","",SUM(C464)-SUM(E464))</f>
        <v/>
      </c>
    </row>
    <row r="465" spans="1:7" x14ac:dyDescent="0.35">
      <c r="A465" s="79" t="str">
        <f t="shared" ref="A465:A500" si="51">IF(B465="","",EDATE(A464,1))</f>
        <v/>
      </c>
      <c r="B465" s="73" t="str">
        <f t="shared" ref="B465:B500" si="52">IF(B464="","",IF(SUM(B464)+1&lt;=$E$7,SUM(B464)+1,""))</f>
        <v/>
      </c>
      <c r="C465" s="71" t="str">
        <f t="shared" ref="C465:C500" si="53">IF(B465="","",G464)</f>
        <v/>
      </c>
      <c r="D465" s="80" t="str">
        <f t="shared" ref="D465:D500" si="54">IF(B465="","",IPMT($E$11/12,B465,$E$7,-$E$8,$E$9,0))</f>
        <v/>
      </c>
      <c r="E465" s="80" t="str">
        <f t="shared" ref="E465:E500" si="55">IF(B465="","",PPMT($E$11/12,B465,$E$7,-$E$8,$E$9,0))</f>
        <v/>
      </c>
      <c r="F465" s="80" t="str">
        <f t="shared" si="49"/>
        <v/>
      </c>
      <c r="G465" s="71" t="str">
        <f t="shared" si="50"/>
        <v/>
      </c>
    </row>
    <row r="466" spans="1:7" x14ac:dyDescent="0.35">
      <c r="A466" s="79" t="str">
        <f t="shared" si="51"/>
        <v/>
      </c>
      <c r="B466" s="73" t="str">
        <f t="shared" si="52"/>
        <v/>
      </c>
      <c r="C466" s="71" t="str">
        <f t="shared" si="53"/>
        <v/>
      </c>
      <c r="D466" s="80" t="str">
        <f t="shared" si="54"/>
        <v/>
      </c>
      <c r="E466" s="80" t="str">
        <f t="shared" si="55"/>
        <v/>
      </c>
      <c r="F466" s="80" t="str">
        <f t="shared" si="49"/>
        <v/>
      </c>
      <c r="G466" s="71" t="str">
        <f t="shared" si="50"/>
        <v/>
      </c>
    </row>
    <row r="467" spans="1:7" x14ac:dyDescent="0.35">
      <c r="A467" s="79" t="str">
        <f t="shared" si="51"/>
        <v/>
      </c>
      <c r="B467" s="73" t="str">
        <f t="shared" si="52"/>
        <v/>
      </c>
      <c r="C467" s="71" t="str">
        <f t="shared" si="53"/>
        <v/>
      </c>
      <c r="D467" s="80" t="str">
        <f t="shared" si="54"/>
        <v/>
      </c>
      <c r="E467" s="80" t="str">
        <f t="shared" si="55"/>
        <v/>
      </c>
      <c r="F467" s="80" t="str">
        <f t="shared" si="49"/>
        <v/>
      </c>
      <c r="G467" s="71" t="str">
        <f t="shared" si="50"/>
        <v/>
      </c>
    </row>
    <row r="468" spans="1:7" x14ac:dyDescent="0.35">
      <c r="A468" s="79" t="str">
        <f t="shared" si="51"/>
        <v/>
      </c>
      <c r="B468" s="73" t="str">
        <f t="shared" si="52"/>
        <v/>
      </c>
      <c r="C468" s="71" t="str">
        <f t="shared" si="53"/>
        <v/>
      </c>
      <c r="D468" s="80" t="str">
        <f t="shared" si="54"/>
        <v/>
      </c>
      <c r="E468" s="80" t="str">
        <f t="shared" si="55"/>
        <v/>
      </c>
      <c r="F468" s="80" t="str">
        <f t="shared" si="49"/>
        <v/>
      </c>
      <c r="G468" s="71" t="str">
        <f t="shared" si="50"/>
        <v/>
      </c>
    </row>
    <row r="469" spans="1:7" x14ac:dyDescent="0.35">
      <c r="A469" s="79" t="str">
        <f t="shared" si="51"/>
        <v/>
      </c>
      <c r="B469" s="73" t="str">
        <f t="shared" si="52"/>
        <v/>
      </c>
      <c r="C469" s="71" t="str">
        <f t="shared" si="53"/>
        <v/>
      </c>
      <c r="D469" s="80" t="str">
        <f t="shared" si="54"/>
        <v/>
      </c>
      <c r="E469" s="80" t="str">
        <f t="shared" si="55"/>
        <v/>
      </c>
      <c r="F469" s="80" t="str">
        <f t="shared" si="49"/>
        <v/>
      </c>
      <c r="G469" s="71" t="str">
        <f t="shared" si="50"/>
        <v/>
      </c>
    </row>
    <row r="470" spans="1:7" x14ac:dyDescent="0.35">
      <c r="A470" s="79" t="str">
        <f t="shared" si="51"/>
        <v/>
      </c>
      <c r="B470" s="73" t="str">
        <f t="shared" si="52"/>
        <v/>
      </c>
      <c r="C470" s="71" t="str">
        <f t="shared" si="53"/>
        <v/>
      </c>
      <c r="D470" s="80" t="str">
        <f t="shared" si="54"/>
        <v/>
      </c>
      <c r="E470" s="80" t="str">
        <f t="shared" si="55"/>
        <v/>
      </c>
      <c r="F470" s="80" t="str">
        <f t="shared" si="49"/>
        <v/>
      </c>
      <c r="G470" s="71" t="str">
        <f t="shared" si="50"/>
        <v/>
      </c>
    </row>
    <row r="471" spans="1:7" x14ac:dyDescent="0.35">
      <c r="A471" s="79" t="str">
        <f t="shared" si="51"/>
        <v/>
      </c>
      <c r="B471" s="73" t="str">
        <f t="shared" si="52"/>
        <v/>
      </c>
      <c r="C471" s="71" t="str">
        <f t="shared" si="53"/>
        <v/>
      </c>
      <c r="D471" s="80" t="str">
        <f t="shared" si="54"/>
        <v/>
      </c>
      <c r="E471" s="80" t="str">
        <f t="shared" si="55"/>
        <v/>
      </c>
      <c r="F471" s="80" t="str">
        <f t="shared" si="49"/>
        <v/>
      </c>
      <c r="G471" s="71" t="str">
        <f t="shared" si="50"/>
        <v/>
      </c>
    </row>
    <row r="472" spans="1:7" x14ac:dyDescent="0.35">
      <c r="A472" s="79" t="str">
        <f t="shared" si="51"/>
        <v/>
      </c>
      <c r="B472" s="73" t="str">
        <f t="shared" si="52"/>
        <v/>
      </c>
      <c r="C472" s="71" t="str">
        <f t="shared" si="53"/>
        <v/>
      </c>
      <c r="D472" s="80" t="str">
        <f t="shared" si="54"/>
        <v/>
      </c>
      <c r="E472" s="80" t="str">
        <f t="shared" si="55"/>
        <v/>
      </c>
      <c r="F472" s="80" t="str">
        <f t="shared" si="49"/>
        <v/>
      </c>
      <c r="G472" s="71" t="str">
        <f t="shared" si="50"/>
        <v/>
      </c>
    </row>
    <row r="473" spans="1:7" x14ac:dyDescent="0.35">
      <c r="A473" s="79" t="str">
        <f t="shared" si="51"/>
        <v/>
      </c>
      <c r="B473" s="73" t="str">
        <f t="shared" si="52"/>
        <v/>
      </c>
      <c r="C473" s="71" t="str">
        <f t="shared" si="53"/>
        <v/>
      </c>
      <c r="D473" s="80" t="str">
        <f t="shared" si="54"/>
        <v/>
      </c>
      <c r="E473" s="80" t="str">
        <f t="shared" si="55"/>
        <v/>
      </c>
      <c r="F473" s="80" t="str">
        <f t="shared" si="49"/>
        <v/>
      </c>
      <c r="G473" s="71" t="str">
        <f t="shared" si="50"/>
        <v/>
      </c>
    </row>
    <row r="474" spans="1:7" x14ac:dyDescent="0.35">
      <c r="A474" s="79" t="str">
        <f t="shared" si="51"/>
        <v/>
      </c>
      <c r="B474" s="73" t="str">
        <f t="shared" si="52"/>
        <v/>
      </c>
      <c r="C474" s="71" t="str">
        <f t="shared" si="53"/>
        <v/>
      </c>
      <c r="D474" s="80" t="str">
        <f t="shared" si="54"/>
        <v/>
      </c>
      <c r="E474" s="80" t="str">
        <f t="shared" si="55"/>
        <v/>
      </c>
      <c r="F474" s="80" t="str">
        <f t="shared" si="49"/>
        <v/>
      </c>
      <c r="G474" s="71" t="str">
        <f t="shared" si="50"/>
        <v/>
      </c>
    </row>
    <row r="475" spans="1:7" x14ac:dyDescent="0.35">
      <c r="A475" s="79" t="str">
        <f t="shared" si="51"/>
        <v/>
      </c>
      <c r="B475" s="73" t="str">
        <f t="shared" si="52"/>
        <v/>
      </c>
      <c r="C475" s="71" t="str">
        <f t="shared" si="53"/>
        <v/>
      </c>
      <c r="D475" s="80" t="str">
        <f t="shared" si="54"/>
        <v/>
      </c>
      <c r="E475" s="80" t="str">
        <f t="shared" si="55"/>
        <v/>
      </c>
      <c r="F475" s="80" t="str">
        <f t="shared" si="49"/>
        <v/>
      </c>
      <c r="G475" s="71" t="str">
        <f t="shared" si="50"/>
        <v/>
      </c>
    </row>
    <row r="476" spans="1:7" x14ac:dyDescent="0.35">
      <c r="A476" s="79" t="str">
        <f t="shared" si="51"/>
        <v/>
      </c>
      <c r="B476" s="73" t="str">
        <f t="shared" si="52"/>
        <v/>
      </c>
      <c r="C476" s="71" t="str">
        <f t="shared" si="53"/>
        <v/>
      </c>
      <c r="D476" s="80" t="str">
        <f t="shared" si="54"/>
        <v/>
      </c>
      <c r="E476" s="80" t="str">
        <f t="shared" si="55"/>
        <v/>
      </c>
      <c r="F476" s="80" t="str">
        <f t="shared" si="49"/>
        <v/>
      </c>
      <c r="G476" s="71" t="str">
        <f t="shared" si="50"/>
        <v/>
      </c>
    </row>
    <row r="477" spans="1:7" x14ac:dyDescent="0.35">
      <c r="A477" s="79" t="str">
        <f t="shared" si="51"/>
        <v/>
      </c>
      <c r="B477" s="73" t="str">
        <f t="shared" si="52"/>
        <v/>
      </c>
      <c r="C477" s="71" t="str">
        <f t="shared" si="53"/>
        <v/>
      </c>
      <c r="D477" s="80" t="str">
        <f t="shared" si="54"/>
        <v/>
      </c>
      <c r="E477" s="80" t="str">
        <f t="shared" si="55"/>
        <v/>
      </c>
      <c r="F477" s="80" t="str">
        <f t="shared" si="49"/>
        <v/>
      </c>
      <c r="G477" s="71" t="str">
        <f t="shared" si="50"/>
        <v/>
      </c>
    </row>
    <row r="478" spans="1:7" x14ac:dyDescent="0.35">
      <c r="A478" s="79" t="str">
        <f t="shared" si="51"/>
        <v/>
      </c>
      <c r="B478" s="73" t="str">
        <f t="shared" si="52"/>
        <v/>
      </c>
      <c r="C478" s="71" t="str">
        <f t="shared" si="53"/>
        <v/>
      </c>
      <c r="D478" s="80" t="str">
        <f t="shared" si="54"/>
        <v/>
      </c>
      <c r="E478" s="80" t="str">
        <f t="shared" si="55"/>
        <v/>
      </c>
      <c r="F478" s="80" t="str">
        <f t="shared" si="49"/>
        <v/>
      </c>
      <c r="G478" s="71" t="str">
        <f t="shared" si="50"/>
        <v/>
      </c>
    </row>
    <row r="479" spans="1:7" x14ac:dyDescent="0.35">
      <c r="A479" s="79" t="str">
        <f t="shared" si="51"/>
        <v/>
      </c>
      <c r="B479" s="73" t="str">
        <f t="shared" si="52"/>
        <v/>
      </c>
      <c r="C479" s="71" t="str">
        <f t="shared" si="53"/>
        <v/>
      </c>
      <c r="D479" s="80" t="str">
        <f t="shared" si="54"/>
        <v/>
      </c>
      <c r="E479" s="80" t="str">
        <f t="shared" si="55"/>
        <v/>
      </c>
      <c r="F479" s="80" t="str">
        <f t="shared" si="49"/>
        <v/>
      </c>
      <c r="G479" s="71" t="str">
        <f t="shared" si="50"/>
        <v/>
      </c>
    </row>
    <row r="480" spans="1:7" x14ac:dyDescent="0.35">
      <c r="A480" s="79" t="str">
        <f t="shared" si="51"/>
        <v/>
      </c>
      <c r="B480" s="73" t="str">
        <f t="shared" si="52"/>
        <v/>
      </c>
      <c r="C480" s="71" t="str">
        <f t="shared" si="53"/>
        <v/>
      </c>
      <c r="D480" s="80" t="str">
        <f t="shared" si="54"/>
        <v/>
      </c>
      <c r="E480" s="80" t="str">
        <f t="shared" si="55"/>
        <v/>
      </c>
      <c r="F480" s="80" t="str">
        <f t="shared" si="49"/>
        <v/>
      </c>
      <c r="G480" s="71" t="str">
        <f t="shared" si="50"/>
        <v/>
      </c>
    </row>
    <row r="481" spans="1:7" x14ac:dyDescent="0.35">
      <c r="A481" s="79" t="str">
        <f t="shared" si="51"/>
        <v/>
      </c>
      <c r="B481" s="73" t="str">
        <f t="shared" si="52"/>
        <v/>
      </c>
      <c r="C481" s="71" t="str">
        <f t="shared" si="53"/>
        <v/>
      </c>
      <c r="D481" s="80" t="str">
        <f t="shared" si="54"/>
        <v/>
      </c>
      <c r="E481" s="80" t="str">
        <f t="shared" si="55"/>
        <v/>
      </c>
      <c r="F481" s="80" t="str">
        <f t="shared" si="49"/>
        <v/>
      </c>
      <c r="G481" s="71" t="str">
        <f t="shared" si="50"/>
        <v/>
      </c>
    </row>
    <row r="482" spans="1:7" x14ac:dyDescent="0.35">
      <c r="A482" s="79" t="str">
        <f t="shared" si="51"/>
        <v/>
      </c>
      <c r="B482" s="73" t="str">
        <f t="shared" si="52"/>
        <v/>
      </c>
      <c r="C482" s="71" t="str">
        <f t="shared" si="53"/>
        <v/>
      </c>
      <c r="D482" s="80" t="str">
        <f t="shared" si="54"/>
        <v/>
      </c>
      <c r="E482" s="80" t="str">
        <f t="shared" si="55"/>
        <v/>
      </c>
      <c r="F482" s="80" t="str">
        <f t="shared" si="49"/>
        <v/>
      </c>
      <c r="G482" s="71" t="str">
        <f t="shared" si="50"/>
        <v/>
      </c>
    </row>
    <row r="483" spans="1:7" x14ac:dyDescent="0.35">
      <c r="A483" s="79" t="str">
        <f t="shared" si="51"/>
        <v/>
      </c>
      <c r="B483" s="73" t="str">
        <f t="shared" si="52"/>
        <v/>
      </c>
      <c r="C483" s="71" t="str">
        <f t="shared" si="53"/>
        <v/>
      </c>
      <c r="D483" s="80" t="str">
        <f t="shared" si="54"/>
        <v/>
      </c>
      <c r="E483" s="80" t="str">
        <f t="shared" si="55"/>
        <v/>
      </c>
      <c r="F483" s="80" t="str">
        <f t="shared" si="49"/>
        <v/>
      </c>
      <c r="G483" s="71" t="str">
        <f t="shared" si="50"/>
        <v/>
      </c>
    </row>
    <row r="484" spans="1:7" x14ac:dyDescent="0.35">
      <c r="A484" s="79" t="str">
        <f t="shared" si="51"/>
        <v/>
      </c>
      <c r="B484" s="73" t="str">
        <f t="shared" si="52"/>
        <v/>
      </c>
      <c r="C484" s="71" t="str">
        <f t="shared" si="53"/>
        <v/>
      </c>
      <c r="D484" s="80" t="str">
        <f t="shared" si="54"/>
        <v/>
      </c>
      <c r="E484" s="80" t="str">
        <f t="shared" si="55"/>
        <v/>
      </c>
      <c r="F484" s="80" t="str">
        <f t="shared" si="49"/>
        <v/>
      </c>
      <c r="G484" s="71" t="str">
        <f t="shared" si="50"/>
        <v/>
      </c>
    </row>
    <row r="485" spans="1:7" x14ac:dyDescent="0.35">
      <c r="A485" s="79" t="str">
        <f t="shared" si="51"/>
        <v/>
      </c>
      <c r="B485" s="73" t="str">
        <f t="shared" si="52"/>
        <v/>
      </c>
      <c r="C485" s="71" t="str">
        <f t="shared" si="53"/>
        <v/>
      </c>
      <c r="D485" s="80" t="str">
        <f t="shared" si="54"/>
        <v/>
      </c>
      <c r="E485" s="80" t="str">
        <f t="shared" si="55"/>
        <v/>
      </c>
      <c r="F485" s="80" t="str">
        <f t="shared" si="49"/>
        <v/>
      </c>
      <c r="G485" s="71" t="str">
        <f t="shared" si="50"/>
        <v/>
      </c>
    </row>
    <row r="486" spans="1:7" x14ac:dyDescent="0.35">
      <c r="A486" s="79" t="str">
        <f t="shared" si="51"/>
        <v/>
      </c>
      <c r="B486" s="73" t="str">
        <f t="shared" si="52"/>
        <v/>
      </c>
      <c r="C486" s="71" t="str">
        <f t="shared" si="53"/>
        <v/>
      </c>
      <c r="D486" s="80" t="str">
        <f t="shared" si="54"/>
        <v/>
      </c>
      <c r="E486" s="80" t="str">
        <f t="shared" si="55"/>
        <v/>
      </c>
      <c r="F486" s="80" t="str">
        <f t="shared" si="49"/>
        <v/>
      </c>
      <c r="G486" s="71" t="str">
        <f t="shared" si="50"/>
        <v/>
      </c>
    </row>
    <row r="487" spans="1:7" x14ac:dyDescent="0.35">
      <c r="A487" s="79" t="str">
        <f t="shared" si="51"/>
        <v/>
      </c>
      <c r="B487" s="73" t="str">
        <f t="shared" si="52"/>
        <v/>
      </c>
      <c r="C487" s="71" t="str">
        <f t="shared" si="53"/>
        <v/>
      </c>
      <c r="D487" s="80" t="str">
        <f t="shared" si="54"/>
        <v/>
      </c>
      <c r="E487" s="80" t="str">
        <f t="shared" si="55"/>
        <v/>
      </c>
      <c r="F487" s="80" t="str">
        <f t="shared" si="49"/>
        <v/>
      </c>
      <c r="G487" s="71" t="str">
        <f t="shared" si="50"/>
        <v/>
      </c>
    </row>
    <row r="488" spans="1:7" x14ac:dyDescent="0.35">
      <c r="A488" s="79" t="str">
        <f t="shared" si="51"/>
        <v/>
      </c>
      <c r="B488" s="73" t="str">
        <f t="shared" si="52"/>
        <v/>
      </c>
      <c r="C488" s="71" t="str">
        <f t="shared" si="53"/>
        <v/>
      </c>
      <c r="D488" s="80" t="str">
        <f t="shared" si="54"/>
        <v/>
      </c>
      <c r="E488" s="80" t="str">
        <f t="shared" si="55"/>
        <v/>
      </c>
      <c r="F488" s="80" t="str">
        <f t="shared" si="49"/>
        <v/>
      </c>
      <c r="G488" s="71" t="str">
        <f t="shared" si="50"/>
        <v/>
      </c>
    </row>
    <row r="489" spans="1:7" x14ac:dyDescent="0.35">
      <c r="A489" s="79" t="str">
        <f t="shared" si="51"/>
        <v/>
      </c>
      <c r="B489" s="73" t="str">
        <f t="shared" si="52"/>
        <v/>
      </c>
      <c r="C489" s="71" t="str">
        <f t="shared" si="53"/>
        <v/>
      </c>
      <c r="D489" s="80" t="str">
        <f t="shared" si="54"/>
        <v/>
      </c>
      <c r="E489" s="80" t="str">
        <f t="shared" si="55"/>
        <v/>
      </c>
      <c r="F489" s="80" t="str">
        <f t="shared" si="49"/>
        <v/>
      </c>
      <c r="G489" s="71" t="str">
        <f t="shared" si="50"/>
        <v/>
      </c>
    </row>
    <row r="490" spans="1:7" x14ac:dyDescent="0.35">
      <c r="A490" s="79" t="str">
        <f t="shared" si="51"/>
        <v/>
      </c>
      <c r="B490" s="73" t="str">
        <f t="shared" si="52"/>
        <v/>
      </c>
      <c r="C490" s="71" t="str">
        <f t="shared" si="53"/>
        <v/>
      </c>
      <c r="D490" s="80" t="str">
        <f t="shared" si="54"/>
        <v/>
      </c>
      <c r="E490" s="80" t="str">
        <f t="shared" si="55"/>
        <v/>
      </c>
      <c r="F490" s="80" t="str">
        <f t="shared" si="49"/>
        <v/>
      </c>
      <c r="G490" s="71" t="str">
        <f t="shared" si="50"/>
        <v/>
      </c>
    </row>
    <row r="491" spans="1:7" x14ac:dyDescent="0.35">
      <c r="A491" s="79" t="str">
        <f t="shared" si="51"/>
        <v/>
      </c>
      <c r="B491" s="73" t="str">
        <f t="shared" si="52"/>
        <v/>
      </c>
      <c r="C491" s="71" t="str">
        <f t="shared" si="53"/>
        <v/>
      </c>
      <c r="D491" s="80" t="str">
        <f t="shared" si="54"/>
        <v/>
      </c>
      <c r="E491" s="80" t="str">
        <f t="shared" si="55"/>
        <v/>
      </c>
      <c r="F491" s="80" t="str">
        <f t="shared" si="49"/>
        <v/>
      </c>
      <c r="G491" s="71" t="str">
        <f t="shared" si="50"/>
        <v/>
      </c>
    </row>
    <row r="492" spans="1:7" x14ac:dyDescent="0.35">
      <c r="A492" s="79" t="str">
        <f t="shared" si="51"/>
        <v/>
      </c>
      <c r="B492" s="73" t="str">
        <f t="shared" si="52"/>
        <v/>
      </c>
      <c r="C492" s="71" t="str">
        <f t="shared" si="53"/>
        <v/>
      </c>
      <c r="D492" s="80" t="str">
        <f t="shared" si="54"/>
        <v/>
      </c>
      <c r="E492" s="80" t="str">
        <f t="shared" si="55"/>
        <v/>
      </c>
      <c r="F492" s="80" t="str">
        <f t="shared" si="49"/>
        <v/>
      </c>
      <c r="G492" s="71" t="str">
        <f t="shared" si="50"/>
        <v/>
      </c>
    </row>
    <row r="493" spans="1:7" x14ac:dyDescent="0.35">
      <c r="A493" s="79" t="str">
        <f t="shared" si="51"/>
        <v/>
      </c>
      <c r="B493" s="73" t="str">
        <f t="shared" si="52"/>
        <v/>
      </c>
      <c r="C493" s="71" t="str">
        <f t="shared" si="53"/>
        <v/>
      </c>
      <c r="D493" s="80" t="str">
        <f t="shared" si="54"/>
        <v/>
      </c>
      <c r="E493" s="80" t="str">
        <f t="shared" si="55"/>
        <v/>
      </c>
      <c r="F493" s="80" t="str">
        <f t="shared" si="49"/>
        <v/>
      </c>
      <c r="G493" s="71" t="str">
        <f t="shared" si="50"/>
        <v/>
      </c>
    </row>
    <row r="494" spans="1:7" x14ac:dyDescent="0.35">
      <c r="A494" s="79" t="str">
        <f t="shared" si="51"/>
        <v/>
      </c>
      <c r="B494" s="73" t="str">
        <f t="shared" si="52"/>
        <v/>
      </c>
      <c r="C494" s="71" t="str">
        <f t="shared" si="53"/>
        <v/>
      </c>
      <c r="D494" s="80" t="str">
        <f t="shared" si="54"/>
        <v/>
      </c>
      <c r="E494" s="80" t="str">
        <f t="shared" si="55"/>
        <v/>
      </c>
      <c r="F494" s="80" t="str">
        <f t="shared" si="49"/>
        <v/>
      </c>
      <c r="G494" s="71" t="str">
        <f t="shared" si="50"/>
        <v/>
      </c>
    </row>
    <row r="495" spans="1:7" x14ac:dyDescent="0.35">
      <c r="A495" s="79" t="str">
        <f t="shared" si="51"/>
        <v/>
      </c>
      <c r="B495" s="73" t="str">
        <f t="shared" si="52"/>
        <v/>
      </c>
      <c r="C495" s="71" t="str">
        <f t="shared" si="53"/>
        <v/>
      </c>
      <c r="D495" s="80" t="str">
        <f t="shared" si="54"/>
        <v/>
      </c>
      <c r="E495" s="80" t="str">
        <f t="shared" si="55"/>
        <v/>
      </c>
      <c r="F495" s="80" t="str">
        <f t="shared" si="49"/>
        <v/>
      </c>
      <c r="G495" s="71" t="str">
        <f t="shared" si="50"/>
        <v/>
      </c>
    </row>
    <row r="496" spans="1:7" x14ac:dyDescent="0.35">
      <c r="A496" s="79" t="str">
        <f t="shared" si="51"/>
        <v/>
      </c>
      <c r="B496" s="73" t="str">
        <f t="shared" si="52"/>
        <v/>
      </c>
      <c r="C496" s="71" t="str">
        <f t="shared" si="53"/>
        <v/>
      </c>
      <c r="D496" s="80" t="str">
        <f t="shared" si="54"/>
        <v/>
      </c>
      <c r="E496" s="80" t="str">
        <f t="shared" si="55"/>
        <v/>
      </c>
      <c r="F496" s="80" t="str">
        <f t="shared" si="49"/>
        <v/>
      </c>
      <c r="G496" s="71" t="str">
        <f t="shared" si="50"/>
        <v/>
      </c>
    </row>
    <row r="497" spans="1:7" x14ac:dyDescent="0.35">
      <c r="A497" s="79" t="str">
        <f t="shared" si="51"/>
        <v/>
      </c>
      <c r="B497" s="73" t="str">
        <f t="shared" si="52"/>
        <v/>
      </c>
      <c r="C497" s="71" t="str">
        <f t="shared" si="53"/>
        <v/>
      </c>
      <c r="D497" s="80" t="str">
        <f t="shared" si="54"/>
        <v/>
      </c>
      <c r="E497" s="80" t="str">
        <f t="shared" si="55"/>
        <v/>
      </c>
      <c r="F497" s="80" t="str">
        <f t="shared" si="49"/>
        <v/>
      </c>
      <c r="G497" s="71" t="str">
        <f t="shared" si="50"/>
        <v/>
      </c>
    </row>
    <row r="498" spans="1:7" x14ac:dyDescent="0.35">
      <c r="A498" s="79" t="str">
        <f t="shared" si="51"/>
        <v/>
      </c>
      <c r="B498" s="73" t="str">
        <f t="shared" si="52"/>
        <v/>
      </c>
      <c r="C498" s="71" t="str">
        <f t="shared" si="53"/>
        <v/>
      </c>
      <c r="D498" s="80" t="str">
        <f t="shared" si="54"/>
        <v/>
      </c>
      <c r="E498" s="80" t="str">
        <f t="shared" si="55"/>
        <v/>
      </c>
      <c r="F498" s="80" t="str">
        <f t="shared" si="49"/>
        <v/>
      </c>
      <c r="G498" s="71" t="str">
        <f t="shared" si="50"/>
        <v/>
      </c>
    </row>
    <row r="499" spans="1:7" x14ac:dyDescent="0.35">
      <c r="A499" s="79" t="str">
        <f t="shared" si="51"/>
        <v/>
      </c>
      <c r="B499" s="73" t="str">
        <f t="shared" si="52"/>
        <v/>
      </c>
      <c r="C499" s="71" t="str">
        <f t="shared" si="53"/>
        <v/>
      </c>
      <c r="D499" s="80" t="str">
        <f t="shared" si="54"/>
        <v/>
      </c>
      <c r="E499" s="80" t="str">
        <f t="shared" si="55"/>
        <v/>
      </c>
      <c r="F499" s="80" t="str">
        <f t="shared" si="49"/>
        <v/>
      </c>
      <c r="G499" s="71" t="str">
        <f t="shared" si="50"/>
        <v/>
      </c>
    </row>
    <row r="500" spans="1:7" x14ac:dyDescent="0.35">
      <c r="A500" s="79" t="str">
        <f t="shared" si="51"/>
        <v/>
      </c>
      <c r="B500" s="73" t="str">
        <f t="shared" si="52"/>
        <v/>
      </c>
      <c r="C500" s="71" t="str">
        <f t="shared" si="53"/>
        <v/>
      </c>
      <c r="D500" s="80" t="str">
        <f t="shared" si="54"/>
        <v/>
      </c>
      <c r="E500" s="80" t="str">
        <f t="shared" si="55"/>
        <v/>
      </c>
      <c r="F500" s="80" t="str">
        <f t="shared" si="49"/>
        <v/>
      </c>
      <c r="G500" s="71"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5F25KTUSNP4X-205032580-162457</_dlc_DocId>
    <_dlc_DocIdUrl xmlns="d65e48b5-f38d-431e-9b4f-47403bf4583f">
      <Url>https://rkas.sharepoint.com/Kliendisuhted/_layouts/15/DocIdRedir.aspx?ID=5F25KTUSNP4X-205032580-162457</Url>
      <Description>5F25KTUSNP4X-205032580-162457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B2541223-3553-478B-A40B-A7B365E050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BA8612F-EAE7-4D87-91E4-D1670707B57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Annuiteetgraafik BIL</vt:lpstr>
      <vt:lpstr>Annuiteetgraafik PT</vt:lpstr>
      <vt:lpstr>Annuiteetgraafik TS</vt:lpstr>
      <vt:lpstr>Annuiteetgraafik ES</vt:lpstr>
      <vt:lpstr>Annuiteetgraafik IKT</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2025-03-13T14:44:08Z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6cd26c43-0947-422d-bed0-8def95e39314</vt:lpwstr>
  </property>
</Properties>
</file>